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3020" windowHeight="8490" activeTab="0"/>
  </bookViews>
  <sheets>
    <sheet name="參加者資料" sheetId="1" r:id="rId1"/>
    <sheet name="組別" sheetId="2" state="hidden" r:id="rId2"/>
  </sheets>
  <definedNames>
    <definedName name="_xlfn.COUNTIFS" hidden="1">#NAME?</definedName>
    <definedName name="_xlnm.Print_Titles" localSheetId="0">'參加者資料'!$10:$10</definedName>
  </definedNames>
  <calcPr fullCalcOnLoad="1"/>
</workbook>
</file>

<file path=xl/sharedStrings.xml><?xml version="1.0" encoding="utf-8"?>
<sst xmlns="http://schemas.openxmlformats.org/spreadsheetml/2006/main" count="65" uniqueCount="47">
  <si>
    <t>家長姓名</t>
  </si>
  <si>
    <t>參賽者姓名(中文)</t>
  </si>
  <si>
    <t>參賽者姓名(英文)</t>
  </si>
  <si>
    <t xml:space="preserve">學校/機構/導師 電話 : </t>
  </si>
  <si>
    <t xml:space="preserve">指導學校/機構/老師名稱 :
(如有) </t>
  </si>
  <si>
    <t>組別</t>
  </si>
  <si>
    <t>家長電話</t>
  </si>
  <si>
    <t>家長電郵</t>
  </si>
  <si>
    <t>alexchung@email.com</t>
  </si>
  <si>
    <t>Whatsapp(如有)：</t>
  </si>
  <si>
    <t xml:space="preserve"> </t>
  </si>
  <si>
    <t>參賽費用總計 : (自動計算)</t>
  </si>
  <si>
    <t xml:space="preserve">負責人姓名 : </t>
  </si>
  <si>
    <t>學校/機構/導師 電郵：</t>
  </si>
  <si>
    <t xml:space="preserve">學校/機構/導師 地址 : </t>
  </si>
  <si>
    <t>出生年月
(月/年)</t>
  </si>
  <si>
    <t>Chan Tai Man</t>
  </si>
  <si>
    <t>e.g. 陳大文</t>
  </si>
  <si>
    <t>就讀年級</t>
  </si>
  <si>
    <t>K1組</t>
  </si>
  <si>
    <t>K2組</t>
  </si>
  <si>
    <t>K3組</t>
  </si>
  <si>
    <t>小學初級組(P1-P2)</t>
  </si>
  <si>
    <t>小學中級組(P3-P4)</t>
  </si>
  <si>
    <t>小學高級組(P5-P6)</t>
  </si>
  <si>
    <t>K1</t>
  </si>
  <si>
    <t>K2</t>
  </si>
  <si>
    <t>K3</t>
  </si>
  <si>
    <t>P1 小一</t>
  </si>
  <si>
    <t>P2 小二</t>
  </si>
  <si>
    <t>P3 小三</t>
  </si>
  <si>
    <t>P4 小四</t>
  </si>
  <si>
    <t>P5 小五</t>
  </si>
  <si>
    <t>P6 小六</t>
  </si>
  <si>
    <t>參賽組別
(輸入就讀年級後自動選取)</t>
  </si>
  <si>
    <t>就讀學校</t>
  </si>
  <si>
    <t>愛仁學校</t>
  </si>
  <si>
    <t>Alex Chung</t>
  </si>
  <si>
    <t>參賽語言
英語</t>
  </si>
  <si>
    <t>參賽語言
粤語</t>
  </si>
  <si>
    <t>參賽語言
普通話</t>
  </si>
  <si>
    <t>誦材題目及資料</t>
  </si>
  <si>
    <t>參賽者參加組別數目
(自動計算)</t>
  </si>
  <si>
    <t>參賽組別數目 : (自動計算)</t>
  </si>
  <si>
    <t>總參賽人數 : 
(自動計算)</t>
  </si>
  <si>
    <t>1. 超過5位或以上小朋友之團體報名可享團體報名優惠：
     - 早報名團體優惠：2月26日或之前報名，每項比賽參賽費用為$150 。
     - 團體早報名優惠後，2月27日開始，團體優惠為每項比賽參賽費用為$180 。
2. 電郵此報名表至 admin@hkccaa.org (如有查詢請致電: 2350 3338 )
3. 遞交報名表代表所有參賽者及家長均詳閱比賽章程及同意遵守有關內容及條款。
4. 櫃員機/銀行入帳銀行戶口資料: - 戶口名稱: Child Education Limited 恒生銀行: 796-116481-883 或 中國銀行: 012-887-1-073180-6</t>
  </si>
  <si>
    <r>
      <rPr>
        <b/>
        <sz val="16"/>
        <color indexed="8"/>
        <rFont val="微軟正黑體"/>
        <family val="2"/>
      </rPr>
      <t>香港兒童朗誦公開賽2021</t>
    </r>
    <r>
      <rPr>
        <sz val="16"/>
        <color indexed="8"/>
        <rFont val="微軟正黑體"/>
        <family val="2"/>
      </rPr>
      <t xml:space="preserve"> (團體報名表格)(早報名優惠)</t>
    </r>
  </si>
</sst>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d&quot;日&quot;"/>
    <numFmt numFmtId="185" formatCode="_([$HK$-C04]* #,##0.00_);_([$HK$-C04]* \(#,##0.00\);_([$HK$-C04]* &quot;-&quot;??_);_(@_)"/>
  </numFmts>
  <fonts count="65">
    <font>
      <sz val="12"/>
      <name val="新細明體"/>
      <family val="1"/>
    </font>
    <font>
      <sz val="12"/>
      <color indexed="8"/>
      <name val="新細明體"/>
      <family val="1"/>
    </font>
    <font>
      <sz val="9"/>
      <name val="新細明體"/>
      <family val="1"/>
    </font>
    <font>
      <b/>
      <sz val="15"/>
      <color indexed="57"/>
      <name val="華康儷粗圓(P)"/>
      <family val="1"/>
    </font>
    <font>
      <sz val="10"/>
      <name val="新細明體"/>
      <family val="1"/>
    </font>
    <font>
      <sz val="10"/>
      <color indexed="8"/>
      <name val="新細明體"/>
      <family val="1"/>
    </font>
    <font>
      <u val="single"/>
      <sz val="12"/>
      <color indexed="12"/>
      <name val="新細明體"/>
      <family val="1"/>
    </font>
    <font>
      <sz val="12"/>
      <color indexed="10"/>
      <name val="新細明體"/>
      <family val="1"/>
    </font>
    <font>
      <sz val="10"/>
      <color indexed="10"/>
      <name val="新細明體"/>
      <family val="1"/>
    </font>
    <font>
      <sz val="10"/>
      <color indexed="8"/>
      <name val="細明體"/>
      <family val="3"/>
    </font>
    <font>
      <sz val="16"/>
      <color indexed="8"/>
      <name val="微軟正黑體"/>
      <family val="2"/>
    </font>
    <font>
      <b/>
      <sz val="16"/>
      <color indexed="8"/>
      <name val="微軟正黑體"/>
      <family val="2"/>
    </font>
    <font>
      <sz val="9"/>
      <name val="Microsoft JhengHei UI"/>
      <family val="2"/>
    </font>
    <font>
      <sz val="12"/>
      <name val="微軟正黑體"/>
      <family val="2"/>
    </font>
    <font>
      <b/>
      <sz val="15"/>
      <color indexed="12"/>
      <name val="微軟正黑體"/>
      <family val="2"/>
    </font>
    <font>
      <sz val="10"/>
      <color indexed="12"/>
      <name val="微軟正黑體"/>
      <family val="2"/>
    </font>
    <font>
      <b/>
      <sz val="18"/>
      <color indexed="14"/>
      <name val="微軟正黑體"/>
      <family val="2"/>
    </font>
    <font>
      <b/>
      <sz val="10"/>
      <color indexed="8"/>
      <name val="微軟正黑體"/>
      <family val="2"/>
    </font>
    <font>
      <b/>
      <sz val="10"/>
      <name val="微軟正黑體"/>
      <family val="2"/>
    </font>
    <font>
      <sz val="10"/>
      <name val="微軟正黑體"/>
      <family val="2"/>
    </font>
    <font>
      <u val="single"/>
      <sz val="10"/>
      <color indexed="12"/>
      <name val="微軟正黑體"/>
      <family val="2"/>
    </font>
    <font>
      <sz val="10"/>
      <color indexed="8"/>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5"/>
      <color indexed="8"/>
      <name val="微軟正黑體"/>
      <family val="2"/>
    </font>
    <font>
      <b/>
      <sz val="18"/>
      <color indexed="8"/>
      <name val="微軟正黑體"/>
      <family val="2"/>
    </font>
    <font>
      <b/>
      <sz val="12"/>
      <color indexed="8"/>
      <name val="微軟正黑體"/>
      <family val="2"/>
    </font>
    <font>
      <sz val="12"/>
      <color indexed="8"/>
      <name val="微軟正黑體"/>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5"/>
      <color theme="1"/>
      <name val="微軟正黑體"/>
      <family val="2"/>
    </font>
    <font>
      <b/>
      <sz val="18"/>
      <color theme="1"/>
      <name val="微軟正黑體"/>
      <family val="2"/>
    </font>
    <font>
      <sz val="10"/>
      <color theme="1"/>
      <name val="微軟正黑體"/>
      <family val="2"/>
    </font>
    <font>
      <b/>
      <sz val="12"/>
      <color theme="1"/>
      <name val="微軟正黑體"/>
      <family val="2"/>
    </font>
    <font>
      <sz val="12"/>
      <color theme="1"/>
      <name val="微軟正黑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bgColor indexed="64"/>
      </patternFill>
    </fill>
    <fill>
      <patternFill patternType="solid">
        <fgColor theme="1" tint="0.15000000596046448"/>
        <bgColor indexed="64"/>
      </patternFill>
    </fill>
    <fill>
      <patternFill patternType="solid">
        <fgColor rgb="FFFFFF9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68">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left" vertical="center"/>
    </xf>
    <xf numFmtId="0" fontId="9" fillId="0" borderId="0" xfId="0" applyFont="1" applyBorder="1" applyAlignment="1">
      <alignment horizontal="left" vertical="center"/>
    </xf>
    <xf numFmtId="0" fontId="0" fillId="0" borderId="0" xfId="0" applyAlignment="1">
      <alignment vertical="center" wrapText="1"/>
    </xf>
    <xf numFmtId="0" fontId="13" fillId="0" borderId="0" xfId="0" applyFont="1" applyAlignment="1">
      <alignment horizontal="center" vertical="center"/>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xf>
    <xf numFmtId="0" fontId="18" fillId="33" borderId="11" xfId="0" applyFont="1" applyFill="1" applyBorder="1" applyAlignment="1">
      <alignment horizontal="left" vertical="center"/>
    </xf>
    <xf numFmtId="0" fontId="18" fillId="33" borderId="11" xfId="0" applyFont="1" applyFill="1" applyBorder="1" applyAlignment="1">
      <alignment horizontal="center" vertical="center"/>
    </xf>
    <xf numFmtId="0" fontId="19" fillId="0" borderId="11" xfId="0" applyFont="1" applyBorder="1" applyAlignment="1">
      <alignment horizontal="center" vertical="center"/>
    </xf>
    <xf numFmtId="0" fontId="21" fillId="0" borderId="11" xfId="0" applyFont="1" applyBorder="1" applyAlignment="1">
      <alignment horizontal="center" vertical="center"/>
    </xf>
    <xf numFmtId="0" fontId="19" fillId="34" borderId="11" xfId="0" applyFont="1" applyFill="1" applyBorder="1" applyAlignment="1">
      <alignment horizontal="center" vertical="center"/>
    </xf>
    <xf numFmtId="0" fontId="19" fillId="0" borderId="0" xfId="0" applyFont="1" applyAlignment="1">
      <alignment horizontal="center" vertical="center"/>
    </xf>
    <xf numFmtId="0" fontId="13" fillId="34" borderId="0" xfId="0" applyFont="1" applyFill="1" applyAlignment="1">
      <alignment horizontal="center" vertical="center"/>
    </xf>
    <xf numFmtId="0" fontId="60"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horizontal="left" vertical="center" wrapText="1"/>
    </xf>
    <xf numFmtId="0" fontId="63" fillId="35" borderId="11" xfId="0" applyFont="1" applyFill="1" applyBorder="1" applyAlignment="1">
      <alignment horizontal="center" vertical="center" wrapText="1"/>
    </xf>
    <xf numFmtId="0" fontId="63" fillId="35" borderId="11" xfId="0" applyFont="1" applyFill="1" applyBorder="1" applyAlignment="1">
      <alignment horizontal="right" vertical="center" wrapText="1"/>
    </xf>
    <xf numFmtId="0" fontId="20" fillId="33" borderId="11" xfId="45" applyFont="1" applyFill="1" applyBorder="1" applyAlignment="1" applyProtection="1">
      <alignment horizontal="left" vertical="center"/>
      <protection/>
    </xf>
    <xf numFmtId="0" fontId="19" fillId="36" borderId="11" xfId="0" applyFont="1" applyFill="1" applyBorder="1" applyAlignment="1">
      <alignment horizontal="center" vertical="center"/>
    </xf>
    <xf numFmtId="0" fontId="19" fillId="37" borderId="11" xfId="0" applyFont="1" applyFill="1" applyBorder="1" applyAlignment="1">
      <alignment horizontal="center" vertical="center"/>
    </xf>
    <xf numFmtId="0" fontId="21" fillId="37" borderId="11" xfId="0" applyFont="1" applyFill="1" applyBorder="1" applyAlignment="1">
      <alignment horizontal="center" vertical="center"/>
    </xf>
    <xf numFmtId="0" fontId="17" fillId="0" borderId="12" xfId="0" applyFont="1" applyBorder="1" applyAlignment="1">
      <alignment horizontal="left" vertical="center"/>
    </xf>
    <xf numFmtId="0" fontId="18" fillId="33" borderId="13" xfId="0" applyFont="1" applyFill="1" applyBorder="1" applyAlignment="1">
      <alignment horizontal="left" vertical="center"/>
    </xf>
    <xf numFmtId="0" fontId="19" fillId="37" borderId="13" xfId="0" applyFont="1" applyFill="1" applyBorder="1" applyAlignment="1">
      <alignment horizontal="center" vertical="center"/>
    </xf>
    <xf numFmtId="0" fontId="21" fillId="37" borderId="13" xfId="0" applyFont="1" applyFill="1" applyBorder="1" applyAlignment="1">
      <alignment horizontal="center" vertical="center"/>
    </xf>
    <xf numFmtId="0" fontId="9" fillId="38" borderId="11" xfId="0" applyFont="1" applyFill="1" applyBorder="1" applyAlignment="1">
      <alignment horizontal="left" vertical="center"/>
    </xf>
    <xf numFmtId="0" fontId="8" fillId="38" borderId="11" xfId="0" applyFont="1" applyFill="1" applyBorder="1" applyAlignment="1">
      <alignment horizontal="left" vertical="center"/>
    </xf>
    <xf numFmtId="17" fontId="18" fillId="33" borderId="11" xfId="0" applyNumberFormat="1" applyFont="1" applyFill="1" applyBorder="1" applyAlignment="1">
      <alignment horizontal="center" vertical="center"/>
    </xf>
    <xf numFmtId="0" fontId="19" fillId="39" borderId="11" xfId="0" applyFont="1" applyFill="1" applyBorder="1" applyAlignment="1">
      <alignment horizontal="center" vertical="center"/>
    </xf>
    <xf numFmtId="185" fontId="63" fillId="35" borderId="11" xfId="0" applyNumberFormat="1" applyFont="1" applyFill="1" applyBorder="1" applyAlignment="1">
      <alignment vertical="center" wrapText="1"/>
    </xf>
    <xf numFmtId="0" fontId="18" fillId="35" borderId="11" xfId="0" applyFont="1" applyFill="1" applyBorder="1" applyAlignment="1">
      <alignment horizontal="center" vertical="center"/>
    </xf>
    <xf numFmtId="0" fontId="63" fillId="37" borderId="14" xfId="0" applyFont="1" applyFill="1" applyBorder="1" applyAlignment="1">
      <alignment horizontal="center" vertical="center" wrapText="1"/>
    </xf>
    <xf numFmtId="0" fontId="13" fillId="0" borderId="0" xfId="0" applyFont="1" applyAlignment="1">
      <alignment horizontal="center" vertical="center"/>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0" borderId="13" xfId="0" applyFont="1" applyBorder="1" applyAlignment="1">
      <alignment horizontal="left" vertical="center" wrapText="1"/>
    </xf>
    <xf numFmtId="0" fontId="63" fillId="0" borderId="14" xfId="0" applyFont="1" applyBorder="1" applyAlignment="1">
      <alignment horizontal="right" vertical="center" wrapText="1"/>
    </xf>
    <xf numFmtId="0" fontId="63" fillId="0" borderId="15" xfId="0" applyFont="1" applyBorder="1" applyAlignment="1">
      <alignment horizontal="right" vertical="center" wrapText="1"/>
    </xf>
    <xf numFmtId="0" fontId="63" fillId="0" borderId="13" xfId="0" applyFont="1" applyBorder="1" applyAlignment="1">
      <alignment horizontal="righ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3" xfId="0" applyFont="1" applyBorder="1" applyAlignment="1">
      <alignment horizontal="center" vertical="center" wrapText="1"/>
    </xf>
    <xf numFmtId="0" fontId="63" fillId="0" borderId="11" xfId="0" applyFont="1" applyBorder="1" applyAlignment="1">
      <alignment horizontal="center" vertical="center" wrapText="1"/>
    </xf>
    <xf numFmtId="0" fontId="60" fillId="0" borderId="11" xfId="0" applyFont="1" applyBorder="1" applyAlignment="1">
      <alignment horizontal="right" vertical="center" wrapText="1"/>
    </xf>
    <xf numFmtId="0" fontId="63" fillId="0" borderId="11" xfId="0" applyFont="1" applyBorder="1" applyAlignment="1">
      <alignment horizontal="right" vertical="center" wrapText="1"/>
    </xf>
    <xf numFmtId="0" fontId="10" fillId="36" borderId="16"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13"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933450</xdr:colOff>
      <xdr:row>0</xdr:row>
      <xdr:rowOff>57150</xdr:rowOff>
    </xdr:from>
    <xdr:to>
      <xdr:col>10</xdr:col>
      <xdr:colOff>95250</xdr:colOff>
      <xdr:row>0</xdr:row>
      <xdr:rowOff>552450</xdr:rowOff>
    </xdr:to>
    <xdr:pic>
      <xdr:nvPicPr>
        <xdr:cNvPr id="1" name="圖片 2"/>
        <xdr:cNvPicPr preferRelativeResize="1">
          <a:picLocks noChangeAspect="1"/>
        </xdr:cNvPicPr>
      </xdr:nvPicPr>
      <xdr:blipFill>
        <a:blip r:embed="rId1"/>
        <a:stretch>
          <a:fillRect/>
        </a:stretch>
      </xdr:blipFill>
      <xdr:spPr>
        <a:xfrm>
          <a:off x="6686550" y="57150"/>
          <a:ext cx="25908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chung@e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8"/>
  <sheetViews>
    <sheetView tabSelected="1" zoomScalePageLayoutView="0" workbookViewId="0" topLeftCell="A1">
      <pane ySplit="11" topLeftCell="A12" activePane="bottomLeft" state="frozen"/>
      <selection pane="topLeft" activeCell="A1" sqref="A1"/>
      <selection pane="bottomLeft" activeCell="B3" sqref="B3:C3"/>
    </sheetView>
  </sheetViews>
  <sheetFormatPr defaultColWidth="9.00390625" defaultRowHeight="16.5"/>
  <cols>
    <col min="1" max="1" width="3.25390625" style="2" customWidth="1"/>
    <col min="2" max="2" width="12.375" style="7" customWidth="1"/>
    <col min="3" max="3" width="21.25390625" style="7" customWidth="1"/>
    <col min="4" max="4" width="9.125" style="7" customWidth="1"/>
    <col min="5" max="5" width="21.00390625" style="7" customWidth="1"/>
    <col min="6" max="6" width="8.50390625" style="7" customWidth="1"/>
    <col min="7" max="7" width="21.00390625" style="7" customWidth="1"/>
    <col min="8" max="10" width="8.00390625" style="2" customWidth="1"/>
    <col min="11" max="11" width="18.50390625" style="2" customWidth="1"/>
    <col min="12" max="12" width="16.625" style="7" customWidth="1"/>
    <col min="13" max="13" width="9.50390625" style="7" bestFit="1" customWidth="1"/>
    <col min="14" max="14" width="25.875" style="7" customWidth="1"/>
    <col min="15" max="15" width="16.75390625" style="7" customWidth="1"/>
    <col min="16" max="16" width="9.00390625" style="2" customWidth="1"/>
    <col min="17" max="19" width="9.00390625" style="2" hidden="1" customWidth="1"/>
    <col min="20" max="16384" width="9.00390625" style="2" customWidth="1"/>
  </cols>
  <sheetData>
    <row r="1" spans="2:15" ht="47.25" customHeight="1">
      <c r="B1" s="42"/>
      <c r="C1" s="42"/>
      <c r="D1" s="42"/>
      <c r="E1" s="42"/>
      <c r="F1" s="42"/>
      <c r="G1" s="42"/>
      <c r="H1" s="42"/>
      <c r="I1" s="42"/>
      <c r="J1" s="42"/>
      <c r="K1" s="42"/>
      <c r="L1" s="42"/>
      <c r="M1" s="42"/>
      <c r="N1" s="42"/>
      <c r="O1" s="42"/>
    </row>
    <row r="2" spans="1:15" ht="27.75" customHeight="1">
      <c r="A2" s="1"/>
      <c r="B2" s="61" t="s">
        <v>46</v>
      </c>
      <c r="C2" s="61"/>
      <c r="D2" s="61"/>
      <c r="E2" s="61"/>
      <c r="F2" s="61"/>
      <c r="G2" s="61"/>
      <c r="H2" s="61"/>
      <c r="I2" s="61"/>
      <c r="J2" s="61"/>
      <c r="K2" s="61"/>
      <c r="L2" s="61"/>
      <c r="M2" s="61"/>
      <c r="N2" s="61"/>
      <c r="O2" s="61"/>
    </row>
    <row r="3" spans="1:15" ht="82.5" customHeight="1">
      <c r="A3" s="1"/>
      <c r="B3" s="59" t="s">
        <v>4</v>
      </c>
      <c r="C3" s="59"/>
      <c r="D3" s="55"/>
      <c r="E3" s="56"/>
      <c r="F3" s="56"/>
      <c r="G3" s="57"/>
      <c r="H3" s="43" t="s">
        <v>45</v>
      </c>
      <c r="I3" s="44"/>
      <c r="J3" s="44"/>
      <c r="K3" s="44"/>
      <c r="L3" s="44"/>
      <c r="M3" s="44"/>
      <c r="N3" s="44"/>
      <c r="O3" s="45"/>
    </row>
    <row r="4" spans="2:15" ht="24" customHeight="1">
      <c r="B4" s="60" t="s">
        <v>12</v>
      </c>
      <c r="C4" s="60"/>
      <c r="D4" s="52"/>
      <c r="E4" s="53"/>
      <c r="F4" s="53"/>
      <c r="G4" s="54"/>
      <c r="H4" s="46" t="s">
        <v>13</v>
      </c>
      <c r="I4" s="47"/>
      <c r="J4" s="48"/>
      <c r="K4" s="49"/>
      <c r="L4" s="50"/>
      <c r="M4" s="50"/>
      <c r="N4" s="50"/>
      <c r="O4" s="51"/>
    </row>
    <row r="5" spans="2:15" ht="24" customHeight="1">
      <c r="B5" s="60" t="s">
        <v>3</v>
      </c>
      <c r="C5" s="60"/>
      <c r="D5" s="52"/>
      <c r="E5" s="53"/>
      <c r="F5" s="53"/>
      <c r="G5" s="54"/>
      <c r="H5" s="46" t="s">
        <v>9</v>
      </c>
      <c r="I5" s="47"/>
      <c r="J5" s="48"/>
      <c r="K5" s="52"/>
      <c r="L5" s="53"/>
      <c r="M5" s="53"/>
      <c r="N5" s="53"/>
      <c r="O5" s="54"/>
    </row>
    <row r="6" spans="2:15" s="5" customFormat="1" ht="24.75" customHeight="1">
      <c r="B6" s="60" t="s">
        <v>14</v>
      </c>
      <c r="C6" s="60"/>
      <c r="D6" s="58"/>
      <c r="E6" s="58"/>
      <c r="F6" s="58"/>
      <c r="G6" s="58"/>
      <c r="H6" s="58"/>
      <c r="I6" s="58"/>
      <c r="J6" s="58"/>
      <c r="K6" s="58"/>
      <c r="L6" s="58"/>
      <c r="M6" s="58"/>
      <c r="N6" s="58"/>
      <c r="O6" s="58"/>
    </row>
    <row r="7" spans="1:15" ht="7.5" customHeight="1">
      <c r="A7" s="1"/>
      <c r="B7" s="22"/>
      <c r="C7" s="22"/>
      <c r="D7" s="22"/>
      <c r="E7" s="22"/>
      <c r="F7" s="23"/>
      <c r="G7" s="23"/>
      <c r="H7" s="3"/>
      <c r="I7" s="3"/>
      <c r="J7" s="3"/>
      <c r="K7" s="3"/>
      <c r="L7" s="23"/>
      <c r="M7" s="23"/>
      <c r="N7" s="23"/>
      <c r="O7" s="24"/>
    </row>
    <row r="8" spans="1:15" s="5" customFormat="1" ht="35.25" customHeight="1">
      <c r="A8" s="5" t="s">
        <v>10</v>
      </c>
      <c r="C8" s="26" t="s">
        <v>44</v>
      </c>
      <c r="D8" s="25">
        <f>COUNTIF(B12:B110,"&lt;&gt;")</f>
        <v>0</v>
      </c>
      <c r="E8" s="41"/>
      <c r="F8" s="62" t="s">
        <v>43</v>
      </c>
      <c r="G8" s="63"/>
      <c r="H8" s="25">
        <f>SUM(O12:O110)</f>
        <v>0</v>
      </c>
      <c r="I8" s="65"/>
      <c r="J8" s="66"/>
      <c r="K8" s="66"/>
      <c r="L8" s="67"/>
      <c r="M8" s="64" t="s">
        <v>11</v>
      </c>
      <c r="N8" s="64"/>
      <c r="O8" s="39">
        <f>H8*150</f>
        <v>0</v>
      </c>
    </row>
    <row r="9" spans="1:15" ht="7.5" customHeight="1" thickBot="1">
      <c r="A9" s="1"/>
      <c r="B9" s="8"/>
      <c r="C9" s="8"/>
      <c r="D9" s="8"/>
      <c r="E9" s="8"/>
      <c r="F9" s="9"/>
      <c r="G9" s="9"/>
      <c r="H9" s="3"/>
      <c r="I9" s="3"/>
      <c r="J9" s="3"/>
      <c r="K9" s="3"/>
      <c r="L9" s="9"/>
      <c r="M9" s="9"/>
      <c r="N9" s="9"/>
      <c r="O9" s="10"/>
    </row>
    <row r="10" spans="1:15" s="5" customFormat="1" ht="34.5" customHeight="1">
      <c r="A10" s="35"/>
      <c r="B10" s="31" t="s">
        <v>1</v>
      </c>
      <c r="C10" s="11" t="s">
        <v>2</v>
      </c>
      <c r="D10" s="13" t="s">
        <v>15</v>
      </c>
      <c r="E10" s="13" t="s">
        <v>35</v>
      </c>
      <c r="F10" s="12" t="s">
        <v>18</v>
      </c>
      <c r="G10" s="13" t="s">
        <v>34</v>
      </c>
      <c r="H10" s="13" t="s">
        <v>38</v>
      </c>
      <c r="I10" s="13" t="s">
        <v>39</v>
      </c>
      <c r="J10" s="13" t="s">
        <v>40</v>
      </c>
      <c r="K10" s="13" t="s">
        <v>41</v>
      </c>
      <c r="L10" s="14" t="s">
        <v>0</v>
      </c>
      <c r="M10" s="14" t="s">
        <v>6</v>
      </c>
      <c r="N10" s="14" t="s">
        <v>7</v>
      </c>
      <c r="O10" s="13" t="s">
        <v>42</v>
      </c>
    </row>
    <row r="11" spans="1:19" s="4" customFormat="1" ht="18" customHeight="1">
      <c r="A11" s="36"/>
      <c r="B11" s="32" t="s">
        <v>17</v>
      </c>
      <c r="C11" s="15" t="s">
        <v>16</v>
      </c>
      <c r="D11" s="37">
        <v>42005</v>
      </c>
      <c r="E11" s="37" t="s">
        <v>36</v>
      </c>
      <c r="F11" s="16" t="s">
        <v>27</v>
      </c>
      <c r="G11" s="38" t="str">
        <f>VLOOKUP(F11,'組別'!E1:F13,2,FALSE)</f>
        <v>K3組</v>
      </c>
      <c r="H11" s="17"/>
      <c r="I11" s="17"/>
      <c r="J11" s="17"/>
      <c r="K11" s="17"/>
      <c r="L11" s="15" t="s">
        <v>37</v>
      </c>
      <c r="M11" s="15">
        <v>93333333</v>
      </c>
      <c r="N11" s="27" t="s">
        <v>8</v>
      </c>
      <c r="O11" s="16">
        <f>COUNTIF(Q11:S11,TRUE)</f>
        <v>2</v>
      </c>
      <c r="Q11" s="4" t="b">
        <v>1</v>
      </c>
      <c r="R11" s="4" t="b">
        <v>1</v>
      </c>
      <c r="S11" s="4" t="b">
        <v>0</v>
      </c>
    </row>
    <row r="12" spans="1:19" s="20" customFormat="1" ht="22.5" customHeight="1">
      <c r="A12" s="17">
        <v>1</v>
      </c>
      <c r="B12" s="33"/>
      <c r="C12" s="29"/>
      <c r="D12" s="17"/>
      <c r="E12" s="17"/>
      <c r="F12" s="17"/>
      <c r="G12" s="28" t="e">
        <f>VLOOKUP(F12,'組別'!E2:F14,2,FALSE)</f>
        <v>#N/A</v>
      </c>
      <c r="H12" s="17"/>
      <c r="I12" s="17"/>
      <c r="J12" s="17"/>
      <c r="K12" s="17"/>
      <c r="L12" s="17"/>
      <c r="M12" s="17"/>
      <c r="N12" s="17"/>
      <c r="O12" s="40">
        <f>COUNTIF(Q12:S12,TRUE)</f>
        <v>0</v>
      </c>
      <c r="Q12" s="20" t="b">
        <v>0</v>
      </c>
      <c r="R12" s="20" t="b">
        <v>0</v>
      </c>
      <c r="S12" s="20" t="b">
        <v>0</v>
      </c>
    </row>
    <row r="13" spans="1:19" s="7" customFormat="1" ht="22.5" customHeight="1">
      <c r="A13" s="17">
        <v>2</v>
      </c>
      <c r="B13" s="33"/>
      <c r="C13" s="29"/>
      <c r="D13" s="17"/>
      <c r="E13" s="17"/>
      <c r="F13" s="17"/>
      <c r="G13" s="28" t="e">
        <f>VLOOKUP(D13,'組別'!E3:F15,2,FALSE)</f>
        <v>#N/A</v>
      </c>
      <c r="H13" s="17"/>
      <c r="I13" s="17"/>
      <c r="J13" s="17"/>
      <c r="K13" s="17"/>
      <c r="L13" s="17"/>
      <c r="M13" s="17"/>
      <c r="N13" s="17"/>
      <c r="O13" s="40">
        <f aca="true" t="shared" si="0" ref="O13:O76">COUNTIF(Q13:S13,TRUE)</f>
        <v>0</v>
      </c>
      <c r="Q13" s="7" t="b">
        <v>0</v>
      </c>
      <c r="R13" s="7" t="b">
        <v>0</v>
      </c>
      <c r="S13" s="7" t="b">
        <v>0</v>
      </c>
    </row>
    <row r="14" spans="1:19" s="7" customFormat="1" ht="22.5" customHeight="1">
      <c r="A14" s="17">
        <v>3</v>
      </c>
      <c r="B14" s="33"/>
      <c r="C14" s="29"/>
      <c r="D14" s="17"/>
      <c r="E14" s="17"/>
      <c r="F14" s="17"/>
      <c r="G14" s="28" t="e">
        <f>VLOOKUP(D14,'組別'!E4:F16,2,FALSE)</f>
        <v>#N/A</v>
      </c>
      <c r="H14" s="17"/>
      <c r="I14" s="17"/>
      <c r="J14" s="17"/>
      <c r="K14" s="17"/>
      <c r="L14" s="17"/>
      <c r="M14" s="17"/>
      <c r="N14" s="17"/>
      <c r="O14" s="40">
        <f t="shared" si="0"/>
        <v>0</v>
      </c>
      <c r="Q14" s="7" t="b">
        <v>0</v>
      </c>
      <c r="R14" s="7" t="b">
        <v>0</v>
      </c>
      <c r="S14" s="7" t="b">
        <v>0</v>
      </c>
    </row>
    <row r="15" spans="1:19" s="7" customFormat="1" ht="22.5" customHeight="1">
      <c r="A15" s="17">
        <v>4</v>
      </c>
      <c r="B15" s="33"/>
      <c r="C15" s="29"/>
      <c r="D15" s="17"/>
      <c r="E15" s="17"/>
      <c r="F15" s="17"/>
      <c r="G15" s="28" t="e">
        <f>VLOOKUP(D15,'組別'!E5:F17,2,FALSE)</f>
        <v>#N/A</v>
      </c>
      <c r="H15" s="17"/>
      <c r="I15" s="17"/>
      <c r="J15" s="17"/>
      <c r="K15" s="17"/>
      <c r="L15" s="17"/>
      <c r="M15" s="17"/>
      <c r="N15" s="17"/>
      <c r="O15" s="40">
        <f t="shared" si="0"/>
        <v>0</v>
      </c>
      <c r="Q15" s="7" t="b">
        <v>0</v>
      </c>
      <c r="R15" s="7" t="b">
        <v>0</v>
      </c>
      <c r="S15" s="7" t="b">
        <v>0</v>
      </c>
    </row>
    <row r="16" spans="1:19" s="7" customFormat="1" ht="22.5" customHeight="1">
      <c r="A16" s="17">
        <v>5</v>
      </c>
      <c r="B16" s="33"/>
      <c r="C16" s="29"/>
      <c r="D16" s="17"/>
      <c r="E16" s="17"/>
      <c r="F16" s="17"/>
      <c r="G16" s="28" t="e">
        <f>VLOOKUP(D16,'組別'!E6:F18,2,FALSE)</f>
        <v>#N/A</v>
      </c>
      <c r="H16" s="17"/>
      <c r="I16" s="17"/>
      <c r="J16" s="17"/>
      <c r="K16" s="17"/>
      <c r="L16" s="17"/>
      <c r="M16" s="17"/>
      <c r="N16" s="17"/>
      <c r="O16" s="40">
        <f t="shared" si="0"/>
        <v>0</v>
      </c>
      <c r="Q16" s="7" t="b">
        <v>0</v>
      </c>
      <c r="R16" s="7" t="b">
        <v>0</v>
      </c>
      <c r="S16" s="7" t="b">
        <v>0</v>
      </c>
    </row>
    <row r="17" spans="1:19" s="7" customFormat="1" ht="22.5" customHeight="1">
      <c r="A17" s="17">
        <v>6</v>
      </c>
      <c r="B17" s="33"/>
      <c r="C17" s="29"/>
      <c r="D17" s="17"/>
      <c r="E17" s="17"/>
      <c r="F17" s="17"/>
      <c r="G17" s="28" t="e">
        <f>VLOOKUP(D17,'組別'!E7:F19,2,FALSE)</f>
        <v>#N/A</v>
      </c>
      <c r="H17" s="17"/>
      <c r="I17" s="17"/>
      <c r="J17" s="17"/>
      <c r="K17" s="17"/>
      <c r="L17" s="17"/>
      <c r="M17" s="17"/>
      <c r="N17" s="17"/>
      <c r="O17" s="40">
        <f t="shared" si="0"/>
        <v>0</v>
      </c>
      <c r="Q17" s="7" t="b">
        <v>0</v>
      </c>
      <c r="R17" s="7" t="b">
        <v>0</v>
      </c>
      <c r="S17" s="7" t="b">
        <v>0</v>
      </c>
    </row>
    <row r="18" spans="1:19" s="7" customFormat="1" ht="22.5" customHeight="1">
      <c r="A18" s="17">
        <v>7</v>
      </c>
      <c r="B18" s="34"/>
      <c r="C18" s="30"/>
      <c r="D18" s="18"/>
      <c r="E18" s="18"/>
      <c r="F18" s="17"/>
      <c r="G18" s="28" t="e">
        <f>VLOOKUP(D18,'組別'!E8:F20,2,FALSE)</f>
        <v>#N/A</v>
      </c>
      <c r="H18" s="17"/>
      <c r="I18" s="17"/>
      <c r="J18" s="17"/>
      <c r="K18" s="17"/>
      <c r="L18" s="17"/>
      <c r="M18" s="17"/>
      <c r="N18" s="17"/>
      <c r="O18" s="40">
        <f t="shared" si="0"/>
        <v>0</v>
      </c>
      <c r="Q18" s="7" t="b">
        <v>0</v>
      </c>
      <c r="R18" s="7" t="b">
        <v>0</v>
      </c>
      <c r="S18" s="7" t="b">
        <v>0</v>
      </c>
    </row>
    <row r="19" spans="1:19" s="7" customFormat="1" ht="22.5" customHeight="1">
      <c r="A19" s="17">
        <v>8</v>
      </c>
      <c r="B19" s="34"/>
      <c r="C19" s="30"/>
      <c r="D19" s="18"/>
      <c r="E19" s="18"/>
      <c r="F19" s="17"/>
      <c r="G19" s="28" t="e">
        <f>VLOOKUP(D19,'組別'!E9:F21,2,FALSE)</f>
        <v>#N/A</v>
      </c>
      <c r="H19" s="17"/>
      <c r="I19" s="17"/>
      <c r="J19" s="17"/>
      <c r="K19" s="17"/>
      <c r="L19" s="17"/>
      <c r="M19" s="17"/>
      <c r="N19" s="17"/>
      <c r="O19" s="40">
        <f t="shared" si="0"/>
        <v>0</v>
      </c>
      <c r="Q19" s="7" t="b">
        <v>0</v>
      </c>
      <c r="R19" s="7" t="b">
        <v>0</v>
      </c>
      <c r="S19" s="7" t="b">
        <v>0</v>
      </c>
    </row>
    <row r="20" spans="1:19" s="7" customFormat="1" ht="22.5" customHeight="1">
      <c r="A20" s="17">
        <v>9</v>
      </c>
      <c r="B20" s="33"/>
      <c r="C20" s="29"/>
      <c r="D20" s="17"/>
      <c r="E20" s="17"/>
      <c r="F20" s="17"/>
      <c r="G20" s="28" t="e">
        <f>VLOOKUP(D20,'組別'!E10:F22,2,FALSE)</f>
        <v>#N/A</v>
      </c>
      <c r="H20" s="17"/>
      <c r="I20" s="17"/>
      <c r="J20" s="17"/>
      <c r="K20" s="17"/>
      <c r="L20" s="17"/>
      <c r="M20" s="17"/>
      <c r="N20" s="17"/>
      <c r="O20" s="40">
        <f t="shared" si="0"/>
        <v>0</v>
      </c>
      <c r="Q20" s="7" t="b">
        <v>0</v>
      </c>
      <c r="R20" s="7" t="b">
        <v>0</v>
      </c>
      <c r="S20" s="7" t="b">
        <v>0</v>
      </c>
    </row>
    <row r="21" spans="1:19" s="7" customFormat="1" ht="22.5" customHeight="1">
      <c r="A21" s="17">
        <v>10</v>
      </c>
      <c r="B21" s="33"/>
      <c r="C21" s="29"/>
      <c r="D21" s="17"/>
      <c r="E21" s="17"/>
      <c r="F21" s="17"/>
      <c r="G21" s="28" t="e">
        <f>VLOOKUP(D21,'組別'!E11:F23,2,FALSE)</f>
        <v>#N/A</v>
      </c>
      <c r="H21" s="17"/>
      <c r="I21" s="17"/>
      <c r="J21" s="17"/>
      <c r="K21" s="17"/>
      <c r="L21" s="17"/>
      <c r="M21" s="17"/>
      <c r="N21" s="17"/>
      <c r="O21" s="40">
        <f t="shared" si="0"/>
        <v>0</v>
      </c>
      <c r="Q21" s="7" t="b">
        <v>0</v>
      </c>
      <c r="R21" s="7" t="b">
        <v>0</v>
      </c>
      <c r="S21" s="7" t="b">
        <v>0</v>
      </c>
    </row>
    <row r="22" spans="1:19" s="7" customFormat="1" ht="22.5" customHeight="1">
      <c r="A22" s="17">
        <v>11</v>
      </c>
      <c r="B22" s="33"/>
      <c r="C22" s="29"/>
      <c r="D22" s="17"/>
      <c r="E22" s="17"/>
      <c r="F22" s="17"/>
      <c r="G22" s="28" t="e">
        <f>VLOOKUP(D22,'組別'!E12:F24,2,FALSE)</f>
        <v>#N/A</v>
      </c>
      <c r="H22" s="17"/>
      <c r="I22" s="17"/>
      <c r="J22" s="17"/>
      <c r="K22" s="17"/>
      <c r="L22" s="17"/>
      <c r="M22" s="17"/>
      <c r="N22" s="17"/>
      <c r="O22" s="40">
        <f t="shared" si="0"/>
        <v>0</v>
      </c>
      <c r="Q22" s="7" t="b">
        <v>0</v>
      </c>
      <c r="R22" s="7" t="b">
        <v>0</v>
      </c>
      <c r="S22" s="7" t="b">
        <v>0</v>
      </c>
    </row>
    <row r="23" spans="1:19" s="7" customFormat="1" ht="22.5" customHeight="1">
      <c r="A23" s="17">
        <v>12</v>
      </c>
      <c r="B23" s="33"/>
      <c r="C23" s="29"/>
      <c r="D23" s="17"/>
      <c r="E23" s="17"/>
      <c r="F23" s="17"/>
      <c r="G23" s="28" t="e">
        <f>VLOOKUP(D23,'組別'!E13:F25,2,FALSE)</f>
        <v>#N/A</v>
      </c>
      <c r="H23" s="17"/>
      <c r="I23" s="17"/>
      <c r="J23" s="17"/>
      <c r="K23" s="17"/>
      <c r="L23" s="17"/>
      <c r="M23" s="17"/>
      <c r="N23" s="17"/>
      <c r="O23" s="40">
        <f t="shared" si="0"/>
        <v>0</v>
      </c>
      <c r="Q23" s="7" t="b">
        <v>0</v>
      </c>
      <c r="R23" s="7" t="b">
        <v>0</v>
      </c>
      <c r="S23" s="7" t="b">
        <v>0</v>
      </c>
    </row>
    <row r="24" spans="1:19" s="7" customFormat="1" ht="22.5" customHeight="1">
      <c r="A24" s="17">
        <v>13</v>
      </c>
      <c r="B24" s="33"/>
      <c r="C24" s="29"/>
      <c r="D24" s="17"/>
      <c r="E24" s="17"/>
      <c r="F24" s="17"/>
      <c r="G24" s="28" t="e">
        <f>VLOOKUP(D24,'組別'!E14:F26,2,FALSE)</f>
        <v>#N/A</v>
      </c>
      <c r="H24" s="17"/>
      <c r="I24" s="17"/>
      <c r="J24" s="17"/>
      <c r="K24" s="17"/>
      <c r="L24" s="17"/>
      <c r="M24" s="17"/>
      <c r="N24" s="17"/>
      <c r="O24" s="40">
        <f t="shared" si="0"/>
        <v>0</v>
      </c>
      <c r="Q24" s="7" t="b">
        <v>0</v>
      </c>
      <c r="R24" s="7" t="b">
        <v>0</v>
      </c>
      <c r="S24" s="7" t="b">
        <v>0</v>
      </c>
    </row>
    <row r="25" spans="1:19" s="7" customFormat="1" ht="22.5" customHeight="1">
      <c r="A25" s="17">
        <v>14</v>
      </c>
      <c r="B25" s="33"/>
      <c r="C25" s="29"/>
      <c r="D25" s="17"/>
      <c r="E25" s="17"/>
      <c r="F25" s="17"/>
      <c r="G25" s="28" t="e">
        <f>VLOOKUP(D25,'組別'!E15:F27,2,FALSE)</f>
        <v>#N/A</v>
      </c>
      <c r="H25" s="17"/>
      <c r="I25" s="17"/>
      <c r="J25" s="17"/>
      <c r="K25" s="17"/>
      <c r="L25" s="17"/>
      <c r="M25" s="17"/>
      <c r="N25" s="17"/>
      <c r="O25" s="40">
        <f t="shared" si="0"/>
        <v>0</v>
      </c>
      <c r="Q25" s="7" t="b">
        <v>0</v>
      </c>
      <c r="R25" s="7" t="b">
        <v>0</v>
      </c>
      <c r="S25" s="7" t="b">
        <v>0</v>
      </c>
    </row>
    <row r="26" spans="1:19" s="7" customFormat="1" ht="22.5" customHeight="1">
      <c r="A26" s="17">
        <v>15</v>
      </c>
      <c r="B26" s="33"/>
      <c r="C26" s="29"/>
      <c r="D26" s="17"/>
      <c r="E26" s="17"/>
      <c r="F26" s="17"/>
      <c r="G26" s="28" t="e">
        <f>VLOOKUP(D26,'組別'!E16:F28,2,FALSE)</f>
        <v>#N/A</v>
      </c>
      <c r="H26" s="17"/>
      <c r="I26" s="17"/>
      <c r="J26" s="17"/>
      <c r="K26" s="17"/>
      <c r="L26" s="17"/>
      <c r="M26" s="17"/>
      <c r="N26" s="17"/>
      <c r="O26" s="40">
        <f t="shared" si="0"/>
        <v>0</v>
      </c>
      <c r="Q26" s="7" t="b">
        <v>0</v>
      </c>
      <c r="R26" s="7" t="b">
        <v>0</v>
      </c>
      <c r="S26" s="7" t="b">
        <v>0</v>
      </c>
    </row>
    <row r="27" spans="1:19" s="7" customFormat="1" ht="22.5" customHeight="1">
      <c r="A27" s="17">
        <v>16</v>
      </c>
      <c r="B27" s="33"/>
      <c r="C27" s="29"/>
      <c r="D27" s="17"/>
      <c r="E27" s="17"/>
      <c r="F27" s="17"/>
      <c r="G27" s="28" t="e">
        <f>VLOOKUP(D27,'組別'!E17:F29,2,FALSE)</f>
        <v>#N/A</v>
      </c>
      <c r="H27" s="17"/>
      <c r="I27" s="17"/>
      <c r="J27" s="17"/>
      <c r="K27" s="17"/>
      <c r="L27" s="17"/>
      <c r="M27" s="17"/>
      <c r="N27" s="17"/>
      <c r="O27" s="40">
        <f t="shared" si="0"/>
        <v>0</v>
      </c>
      <c r="Q27" s="7" t="b">
        <v>0</v>
      </c>
      <c r="R27" s="7" t="b">
        <v>0</v>
      </c>
      <c r="S27" s="7" t="b">
        <v>0</v>
      </c>
    </row>
    <row r="28" spans="1:19" s="7" customFormat="1" ht="22.5" customHeight="1">
      <c r="A28" s="17">
        <v>17</v>
      </c>
      <c r="B28" s="33"/>
      <c r="C28" s="29"/>
      <c r="D28" s="17"/>
      <c r="E28" s="17"/>
      <c r="F28" s="17"/>
      <c r="G28" s="28" t="e">
        <f>VLOOKUP(D28,'組別'!E18:F30,2,FALSE)</f>
        <v>#N/A</v>
      </c>
      <c r="H28" s="17"/>
      <c r="I28" s="17"/>
      <c r="J28" s="17"/>
      <c r="K28" s="17"/>
      <c r="L28" s="17"/>
      <c r="M28" s="17"/>
      <c r="N28" s="17"/>
      <c r="O28" s="40">
        <f t="shared" si="0"/>
        <v>0</v>
      </c>
      <c r="Q28" s="7" t="b">
        <v>0</v>
      </c>
      <c r="R28" s="7" t="b">
        <v>0</v>
      </c>
      <c r="S28" s="7" t="b">
        <v>0</v>
      </c>
    </row>
    <row r="29" spans="1:19" s="7" customFormat="1" ht="22.5" customHeight="1">
      <c r="A29" s="17">
        <v>18</v>
      </c>
      <c r="B29" s="33"/>
      <c r="C29" s="29"/>
      <c r="D29" s="17"/>
      <c r="E29" s="17"/>
      <c r="F29" s="17"/>
      <c r="G29" s="28" t="e">
        <f>VLOOKUP(D29,'組別'!E19:F31,2,FALSE)</f>
        <v>#N/A</v>
      </c>
      <c r="H29" s="17"/>
      <c r="I29" s="17"/>
      <c r="J29" s="17"/>
      <c r="K29" s="17"/>
      <c r="L29" s="17"/>
      <c r="M29" s="17"/>
      <c r="N29" s="17"/>
      <c r="O29" s="40">
        <f t="shared" si="0"/>
        <v>0</v>
      </c>
      <c r="Q29" s="7" t="b">
        <v>0</v>
      </c>
      <c r="R29" s="7" t="b">
        <v>0</v>
      </c>
      <c r="S29" s="7" t="b">
        <v>0</v>
      </c>
    </row>
    <row r="30" spans="1:19" s="7" customFormat="1" ht="22.5" customHeight="1">
      <c r="A30" s="17">
        <v>19</v>
      </c>
      <c r="B30" s="33"/>
      <c r="C30" s="29"/>
      <c r="D30" s="17"/>
      <c r="E30" s="17"/>
      <c r="F30" s="17"/>
      <c r="G30" s="28" t="e">
        <f>VLOOKUP(D30,'組別'!E20:F32,2,FALSE)</f>
        <v>#N/A</v>
      </c>
      <c r="H30" s="17"/>
      <c r="I30" s="17"/>
      <c r="J30" s="17"/>
      <c r="K30" s="17"/>
      <c r="L30" s="17"/>
      <c r="M30" s="17"/>
      <c r="N30" s="17"/>
      <c r="O30" s="40">
        <f t="shared" si="0"/>
        <v>0</v>
      </c>
      <c r="Q30" s="7" t="b">
        <v>0</v>
      </c>
      <c r="R30" s="7" t="b">
        <v>0</v>
      </c>
      <c r="S30" s="7" t="b">
        <v>0</v>
      </c>
    </row>
    <row r="31" spans="1:19" s="7" customFormat="1" ht="22.5" customHeight="1">
      <c r="A31" s="17">
        <v>20</v>
      </c>
      <c r="B31" s="33"/>
      <c r="C31" s="29"/>
      <c r="D31" s="17"/>
      <c r="E31" s="17"/>
      <c r="F31" s="17"/>
      <c r="G31" s="28" t="e">
        <f>VLOOKUP(D31,'組別'!E21:F33,2,FALSE)</f>
        <v>#N/A</v>
      </c>
      <c r="H31" s="17"/>
      <c r="I31" s="17"/>
      <c r="J31" s="17"/>
      <c r="K31" s="17"/>
      <c r="L31" s="17"/>
      <c r="M31" s="17"/>
      <c r="N31" s="17"/>
      <c r="O31" s="40">
        <f t="shared" si="0"/>
        <v>0</v>
      </c>
      <c r="Q31" s="7" t="b">
        <v>0</v>
      </c>
      <c r="R31" s="7" t="b">
        <v>0</v>
      </c>
      <c r="S31" s="7" t="b">
        <v>0</v>
      </c>
    </row>
    <row r="32" spans="1:15" s="7" customFormat="1" ht="22.5" customHeight="1">
      <c r="A32" s="17">
        <v>21</v>
      </c>
      <c r="B32" s="33"/>
      <c r="C32" s="29"/>
      <c r="D32" s="17"/>
      <c r="E32" s="17"/>
      <c r="F32" s="17"/>
      <c r="G32" s="28" t="e">
        <f>VLOOKUP(D32,'組別'!E22:F34,2,FALSE)</f>
        <v>#N/A</v>
      </c>
      <c r="H32" s="17"/>
      <c r="I32" s="17"/>
      <c r="J32" s="17"/>
      <c r="K32" s="17"/>
      <c r="L32" s="17"/>
      <c r="M32" s="17"/>
      <c r="N32" s="17"/>
      <c r="O32" s="40">
        <f t="shared" si="0"/>
        <v>0</v>
      </c>
    </row>
    <row r="33" spans="1:15" s="7" customFormat="1" ht="22.5" customHeight="1">
      <c r="A33" s="17">
        <v>22</v>
      </c>
      <c r="B33" s="33"/>
      <c r="C33" s="29"/>
      <c r="D33" s="17"/>
      <c r="E33" s="17"/>
      <c r="F33" s="17"/>
      <c r="G33" s="28" t="e">
        <f>VLOOKUP(D33,'組別'!E23:F35,2,FALSE)</f>
        <v>#N/A</v>
      </c>
      <c r="H33" s="17"/>
      <c r="I33" s="17"/>
      <c r="J33" s="17"/>
      <c r="K33" s="17"/>
      <c r="L33" s="17"/>
      <c r="M33" s="17"/>
      <c r="N33" s="17"/>
      <c r="O33" s="40">
        <f t="shared" si="0"/>
        <v>0</v>
      </c>
    </row>
    <row r="34" spans="1:15" s="7" customFormat="1" ht="22.5" customHeight="1">
      <c r="A34" s="17">
        <v>23</v>
      </c>
      <c r="B34" s="33"/>
      <c r="C34" s="29"/>
      <c r="D34" s="17"/>
      <c r="E34" s="17"/>
      <c r="F34" s="17"/>
      <c r="G34" s="28" t="e">
        <f>VLOOKUP(D34,'組別'!E24:F36,2,FALSE)</f>
        <v>#N/A</v>
      </c>
      <c r="H34" s="17"/>
      <c r="I34" s="17"/>
      <c r="J34" s="17"/>
      <c r="K34" s="17"/>
      <c r="L34" s="17"/>
      <c r="M34" s="17"/>
      <c r="N34" s="17"/>
      <c r="O34" s="40">
        <f t="shared" si="0"/>
        <v>0</v>
      </c>
    </row>
    <row r="35" spans="1:15" s="7" customFormat="1" ht="22.5" customHeight="1">
      <c r="A35" s="17">
        <v>24</v>
      </c>
      <c r="B35" s="33"/>
      <c r="C35" s="29"/>
      <c r="D35" s="17"/>
      <c r="E35" s="17"/>
      <c r="F35" s="17"/>
      <c r="G35" s="28" t="e">
        <f>VLOOKUP(D35,'組別'!E25:F37,2,FALSE)</f>
        <v>#N/A</v>
      </c>
      <c r="H35" s="17"/>
      <c r="I35" s="17"/>
      <c r="J35" s="17"/>
      <c r="K35" s="17"/>
      <c r="L35" s="17"/>
      <c r="M35" s="17"/>
      <c r="N35" s="17"/>
      <c r="O35" s="40">
        <f t="shared" si="0"/>
        <v>0</v>
      </c>
    </row>
    <row r="36" spans="1:15" s="7" customFormat="1" ht="22.5" customHeight="1">
      <c r="A36" s="17">
        <v>25</v>
      </c>
      <c r="B36" s="33"/>
      <c r="C36" s="29"/>
      <c r="D36" s="17"/>
      <c r="E36" s="17"/>
      <c r="F36" s="17"/>
      <c r="G36" s="28" t="e">
        <f>VLOOKUP(D36,'組別'!E26:F38,2,FALSE)</f>
        <v>#N/A</v>
      </c>
      <c r="H36" s="17"/>
      <c r="I36" s="17"/>
      <c r="J36" s="17"/>
      <c r="K36" s="17"/>
      <c r="L36" s="17"/>
      <c r="M36" s="17"/>
      <c r="N36" s="17"/>
      <c r="O36" s="40">
        <f t="shared" si="0"/>
        <v>0</v>
      </c>
    </row>
    <row r="37" spans="1:15" s="21" customFormat="1" ht="22.5" customHeight="1">
      <c r="A37" s="17">
        <v>26</v>
      </c>
      <c r="B37" s="33"/>
      <c r="C37" s="29"/>
      <c r="D37" s="19"/>
      <c r="E37" s="19"/>
      <c r="F37" s="19"/>
      <c r="G37" s="28" t="e">
        <f>VLOOKUP(D37,'組別'!E27:F39,2,FALSE)</f>
        <v>#N/A</v>
      </c>
      <c r="H37" s="17"/>
      <c r="I37" s="17"/>
      <c r="J37" s="17"/>
      <c r="K37" s="17"/>
      <c r="L37" s="17"/>
      <c r="M37" s="17"/>
      <c r="N37" s="17"/>
      <c r="O37" s="40">
        <f t="shared" si="0"/>
        <v>0</v>
      </c>
    </row>
    <row r="38" spans="1:15" s="7" customFormat="1" ht="22.5" customHeight="1">
      <c r="A38" s="17">
        <v>27</v>
      </c>
      <c r="B38" s="33"/>
      <c r="C38" s="29"/>
      <c r="D38" s="17"/>
      <c r="E38" s="17"/>
      <c r="F38" s="17"/>
      <c r="G38" s="28" t="e">
        <f>VLOOKUP(D38,'組別'!E28:F40,2,FALSE)</f>
        <v>#N/A</v>
      </c>
      <c r="H38" s="17"/>
      <c r="I38" s="17"/>
      <c r="J38" s="17"/>
      <c r="K38" s="17"/>
      <c r="L38" s="17"/>
      <c r="M38" s="17"/>
      <c r="N38" s="17"/>
      <c r="O38" s="40">
        <f t="shared" si="0"/>
        <v>0</v>
      </c>
    </row>
    <row r="39" spans="1:15" s="7" customFormat="1" ht="22.5" customHeight="1">
      <c r="A39" s="17">
        <v>28</v>
      </c>
      <c r="B39" s="33"/>
      <c r="C39" s="29"/>
      <c r="D39" s="17"/>
      <c r="E39" s="17"/>
      <c r="F39" s="17"/>
      <c r="G39" s="28" t="e">
        <f>VLOOKUP(D39,'組別'!E29:F41,2,FALSE)</f>
        <v>#N/A</v>
      </c>
      <c r="H39" s="17"/>
      <c r="I39" s="17"/>
      <c r="J39" s="17"/>
      <c r="K39" s="17"/>
      <c r="L39" s="17"/>
      <c r="M39" s="17"/>
      <c r="N39" s="17"/>
      <c r="O39" s="40">
        <f t="shared" si="0"/>
        <v>0</v>
      </c>
    </row>
    <row r="40" spans="1:15" s="7" customFormat="1" ht="22.5" customHeight="1">
      <c r="A40" s="17">
        <v>29</v>
      </c>
      <c r="B40" s="33"/>
      <c r="C40" s="29"/>
      <c r="D40" s="17"/>
      <c r="E40" s="17"/>
      <c r="F40" s="17"/>
      <c r="G40" s="28" t="e">
        <f>VLOOKUP(D40,'組別'!E30:F42,2,FALSE)</f>
        <v>#N/A</v>
      </c>
      <c r="H40" s="17"/>
      <c r="I40" s="17"/>
      <c r="J40" s="17"/>
      <c r="K40" s="17"/>
      <c r="L40" s="17"/>
      <c r="M40" s="17"/>
      <c r="N40" s="17"/>
      <c r="O40" s="40">
        <f t="shared" si="0"/>
        <v>0</v>
      </c>
    </row>
    <row r="41" spans="1:15" s="7" customFormat="1" ht="22.5" customHeight="1">
      <c r="A41" s="17">
        <v>30</v>
      </c>
      <c r="B41" s="33"/>
      <c r="C41" s="29"/>
      <c r="D41" s="17"/>
      <c r="E41" s="17"/>
      <c r="F41" s="17"/>
      <c r="G41" s="28" t="e">
        <f>VLOOKUP(D41,'組別'!E31:F43,2,FALSE)</f>
        <v>#N/A</v>
      </c>
      <c r="H41" s="17"/>
      <c r="I41" s="17"/>
      <c r="J41" s="17"/>
      <c r="K41" s="17"/>
      <c r="L41" s="17"/>
      <c r="M41" s="17"/>
      <c r="N41" s="17"/>
      <c r="O41" s="40">
        <f t="shared" si="0"/>
        <v>0</v>
      </c>
    </row>
    <row r="42" spans="1:15" s="7" customFormat="1" ht="22.5" customHeight="1">
      <c r="A42" s="17">
        <v>31</v>
      </c>
      <c r="B42" s="33"/>
      <c r="C42" s="29"/>
      <c r="D42" s="17"/>
      <c r="E42" s="17"/>
      <c r="F42" s="17"/>
      <c r="G42" s="28" t="e">
        <f>VLOOKUP(D42,'組別'!E32:F44,2,FALSE)</f>
        <v>#N/A</v>
      </c>
      <c r="H42" s="17"/>
      <c r="I42" s="17"/>
      <c r="J42" s="17"/>
      <c r="K42" s="17"/>
      <c r="L42" s="17"/>
      <c r="M42" s="17"/>
      <c r="N42" s="17"/>
      <c r="O42" s="40">
        <f t="shared" si="0"/>
        <v>0</v>
      </c>
    </row>
    <row r="43" spans="1:15" s="7" customFormat="1" ht="22.5" customHeight="1">
      <c r="A43" s="17">
        <v>32</v>
      </c>
      <c r="B43" s="33"/>
      <c r="C43" s="29"/>
      <c r="D43" s="17"/>
      <c r="E43" s="17"/>
      <c r="F43" s="17"/>
      <c r="G43" s="28" t="e">
        <f>VLOOKUP(D43,'組別'!E33:F45,2,FALSE)</f>
        <v>#N/A</v>
      </c>
      <c r="H43" s="17"/>
      <c r="I43" s="17"/>
      <c r="J43" s="17"/>
      <c r="K43" s="17"/>
      <c r="L43" s="17"/>
      <c r="M43" s="17"/>
      <c r="N43" s="17"/>
      <c r="O43" s="40">
        <f t="shared" si="0"/>
        <v>0</v>
      </c>
    </row>
    <row r="44" spans="1:15" s="7" customFormat="1" ht="22.5" customHeight="1">
      <c r="A44" s="17">
        <v>33</v>
      </c>
      <c r="B44" s="33"/>
      <c r="C44" s="29"/>
      <c r="D44" s="17"/>
      <c r="E44" s="17"/>
      <c r="F44" s="17"/>
      <c r="G44" s="28" t="e">
        <f>VLOOKUP(D44,'組別'!E34:F46,2,FALSE)</f>
        <v>#N/A</v>
      </c>
      <c r="H44" s="17"/>
      <c r="I44" s="17"/>
      <c r="J44" s="17"/>
      <c r="K44" s="17"/>
      <c r="L44" s="17"/>
      <c r="M44" s="17"/>
      <c r="N44" s="17"/>
      <c r="O44" s="40">
        <f t="shared" si="0"/>
        <v>0</v>
      </c>
    </row>
    <row r="45" spans="1:15" s="7" customFormat="1" ht="22.5" customHeight="1">
      <c r="A45" s="17">
        <v>34</v>
      </c>
      <c r="B45" s="33"/>
      <c r="C45" s="29"/>
      <c r="D45" s="17"/>
      <c r="E45" s="17"/>
      <c r="F45" s="17"/>
      <c r="G45" s="28" t="e">
        <f>VLOOKUP(D45,'組別'!E35:F47,2,FALSE)</f>
        <v>#N/A</v>
      </c>
      <c r="H45" s="17"/>
      <c r="I45" s="17"/>
      <c r="J45" s="17"/>
      <c r="K45" s="17"/>
      <c r="L45" s="17"/>
      <c r="M45" s="17"/>
      <c r="N45" s="17"/>
      <c r="O45" s="40">
        <f t="shared" si="0"/>
        <v>0</v>
      </c>
    </row>
    <row r="46" spans="1:15" s="7" customFormat="1" ht="22.5" customHeight="1">
      <c r="A46" s="17">
        <v>35</v>
      </c>
      <c r="B46" s="33"/>
      <c r="C46" s="29"/>
      <c r="D46" s="17"/>
      <c r="E46" s="17"/>
      <c r="F46" s="17"/>
      <c r="G46" s="28" t="e">
        <f>VLOOKUP(D46,'組別'!E36:F48,2,FALSE)</f>
        <v>#N/A</v>
      </c>
      <c r="H46" s="17"/>
      <c r="I46" s="17"/>
      <c r="J46" s="17"/>
      <c r="K46" s="17"/>
      <c r="L46" s="17"/>
      <c r="M46" s="17"/>
      <c r="N46" s="17"/>
      <c r="O46" s="40">
        <f t="shared" si="0"/>
        <v>0</v>
      </c>
    </row>
    <row r="47" spans="1:15" s="7" customFormat="1" ht="22.5" customHeight="1">
      <c r="A47" s="17">
        <v>36</v>
      </c>
      <c r="B47" s="33"/>
      <c r="C47" s="29"/>
      <c r="D47" s="17"/>
      <c r="E47" s="17"/>
      <c r="F47" s="17"/>
      <c r="G47" s="28" t="e">
        <f>VLOOKUP(D47,'組別'!E37:F49,2,FALSE)</f>
        <v>#N/A</v>
      </c>
      <c r="H47" s="17"/>
      <c r="I47" s="17"/>
      <c r="J47" s="17"/>
      <c r="K47" s="17"/>
      <c r="L47" s="17"/>
      <c r="M47" s="17"/>
      <c r="N47" s="17"/>
      <c r="O47" s="40">
        <f t="shared" si="0"/>
        <v>0</v>
      </c>
    </row>
    <row r="48" spans="1:15" s="7" customFormat="1" ht="22.5" customHeight="1">
      <c r="A48" s="17">
        <v>37</v>
      </c>
      <c r="B48" s="33"/>
      <c r="C48" s="29"/>
      <c r="D48" s="17"/>
      <c r="E48" s="17"/>
      <c r="F48" s="17"/>
      <c r="G48" s="28" t="e">
        <f>VLOOKUP(D48,'組別'!E38:F50,2,FALSE)</f>
        <v>#N/A</v>
      </c>
      <c r="H48" s="17"/>
      <c r="I48" s="17"/>
      <c r="J48" s="17"/>
      <c r="K48" s="17"/>
      <c r="L48" s="17"/>
      <c r="M48" s="17"/>
      <c r="N48" s="17"/>
      <c r="O48" s="40">
        <f t="shared" si="0"/>
        <v>0</v>
      </c>
    </row>
    <row r="49" spans="1:15" s="7" customFormat="1" ht="22.5" customHeight="1">
      <c r="A49" s="17">
        <v>38</v>
      </c>
      <c r="B49" s="33"/>
      <c r="C49" s="29"/>
      <c r="D49" s="17"/>
      <c r="E49" s="17"/>
      <c r="F49" s="17"/>
      <c r="G49" s="28" t="e">
        <f>VLOOKUP(D49,'組別'!E39:F51,2,FALSE)</f>
        <v>#N/A</v>
      </c>
      <c r="H49" s="17"/>
      <c r="I49" s="17"/>
      <c r="J49" s="17"/>
      <c r="K49" s="17"/>
      <c r="L49" s="17"/>
      <c r="M49" s="17"/>
      <c r="N49" s="17"/>
      <c r="O49" s="40">
        <f t="shared" si="0"/>
        <v>0</v>
      </c>
    </row>
    <row r="50" spans="1:15" s="7" customFormat="1" ht="22.5" customHeight="1">
      <c r="A50" s="17">
        <v>39</v>
      </c>
      <c r="B50" s="33"/>
      <c r="C50" s="29"/>
      <c r="D50" s="17"/>
      <c r="E50" s="17"/>
      <c r="F50" s="17"/>
      <c r="G50" s="28" t="e">
        <f>VLOOKUP(D50,'組別'!E40:F52,2,FALSE)</f>
        <v>#N/A</v>
      </c>
      <c r="H50" s="17"/>
      <c r="I50" s="17"/>
      <c r="J50" s="17"/>
      <c r="K50" s="17"/>
      <c r="L50" s="17"/>
      <c r="M50" s="17"/>
      <c r="N50" s="17"/>
      <c r="O50" s="40">
        <f t="shared" si="0"/>
        <v>0</v>
      </c>
    </row>
    <row r="51" spans="1:15" s="7" customFormat="1" ht="22.5" customHeight="1">
      <c r="A51" s="17">
        <v>40</v>
      </c>
      <c r="B51" s="33"/>
      <c r="C51" s="29"/>
      <c r="D51" s="17"/>
      <c r="E51" s="17"/>
      <c r="F51" s="17"/>
      <c r="G51" s="28" t="e">
        <f>VLOOKUP(D51,'組別'!E41:F53,2,FALSE)</f>
        <v>#N/A</v>
      </c>
      <c r="H51" s="17"/>
      <c r="I51" s="17"/>
      <c r="J51" s="17"/>
      <c r="K51" s="17"/>
      <c r="L51" s="17"/>
      <c r="M51" s="17"/>
      <c r="N51" s="17"/>
      <c r="O51" s="40">
        <f t="shared" si="0"/>
        <v>0</v>
      </c>
    </row>
    <row r="52" spans="1:15" s="7" customFormat="1" ht="22.5" customHeight="1">
      <c r="A52" s="17">
        <v>41</v>
      </c>
      <c r="B52" s="33"/>
      <c r="C52" s="29"/>
      <c r="D52" s="17"/>
      <c r="E52" s="17"/>
      <c r="F52" s="17"/>
      <c r="G52" s="28" t="e">
        <f>VLOOKUP(D52,'組別'!E42:F54,2,FALSE)</f>
        <v>#N/A</v>
      </c>
      <c r="H52" s="17"/>
      <c r="I52" s="17"/>
      <c r="J52" s="17"/>
      <c r="K52" s="17"/>
      <c r="L52" s="17"/>
      <c r="M52" s="17"/>
      <c r="N52" s="17"/>
      <c r="O52" s="40">
        <f t="shared" si="0"/>
        <v>0</v>
      </c>
    </row>
    <row r="53" spans="1:15" s="7" customFormat="1" ht="22.5" customHeight="1">
      <c r="A53" s="17">
        <v>42</v>
      </c>
      <c r="B53" s="33"/>
      <c r="C53" s="29"/>
      <c r="D53" s="17"/>
      <c r="E53" s="17"/>
      <c r="F53" s="17"/>
      <c r="G53" s="28" t="e">
        <f>VLOOKUP(D53,'組別'!E43:F55,2,FALSE)</f>
        <v>#N/A</v>
      </c>
      <c r="H53" s="17"/>
      <c r="I53" s="17"/>
      <c r="J53" s="17"/>
      <c r="K53" s="17"/>
      <c r="L53" s="17"/>
      <c r="M53" s="17"/>
      <c r="N53" s="17"/>
      <c r="O53" s="40">
        <f t="shared" si="0"/>
        <v>0</v>
      </c>
    </row>
    <row r="54" spans="1:15" s="7" customFormat="1" ht="22.5" customHeight="1">
      <c r="A54" s="17">
        <v>43</v>
      </c>
      <c r="B54" s="33"/>
      <c r="C54" s="29"/>
      <c r="D54" s="17"/>
      <c r="E54" s="17"/>
      <c r="F54" s="17"/>
      <c r="G54" s="28" t="e">
        <f>VLOOKUP(D54,'組別'!E44:F56,2,FALSE)</f>
        <v>#N/A</v>
      </c>
      <c r="H54" s="17"/>
      <c r="I54" s="17"/>
      <c r="J54" s="17"/>
      <c r="K54" s="17"/>
      <c r="L54" s="17"/>
      <c r="M54" s="17"/>
      <c r="N54" s="17"/>
      <c r="O54" s="40">
        <f t="shared" si="0"/>
        <v>0</v>
      </c>
    </row>
    <row r="55" spans="1:15" s="7" customFormat="1" ht="22.5" customHeight="1">
      <c r="A55" s="17">
        <v>44</v>
      </c>
      <c r="B55" s="33"/>
      <c r="C55" s="29"/>
      <c r="D55" s="17"/>
      <c r="E55" s="17"/>
      <c r="F55" s="17"/>
      <c r="G55" s="28" t="e">
        <f>VLOOKUP(D55,'組別'!E45:F57,2,FALSE)</f>
        <v>#N/A</v>
      </c>
      <c r="H55" s="17"/>
      <c r="I55" s="17"/>
      <c r="J55" s="17"/>
      <c r="K55" s="17"/>
      <c r="L55" s="17"/>
      <c r="M55" s="17"/>
      <c r="N55" s="17"/>
      <c r="O55" s="40">
        <f t="shared" si="0"/>
        <v>0</v>
      </c>
    </row>
    <row r="56" spans="1:15" s="7" customFormat="1" ht="22.5" customHeight="1">
      <c r="A56" s="17">
        <v>45</v>
      </c>
      <c r="B56" s="33"/>
      <c r="C56" s="29"/>
      <c r="D56" s="17"/>
      <c r="E56" s="17"/>
      <c r="F56" s="17"/>
      <c r="G56" s="28" t="e">
        <f>VLOOKUP(D56,'組別'!E46:F58,2,FALSE)</f>
        <v>#N/A</v>
      </c>
      <c r="H56" s="17"/>
      <c r="I56" s="17"/>
      <c r="J56" s="17"/>
      <c r="K56" s="17"/>
      <c r="L56" s="17"/>
      <c r="M56" s="17"/>
      <c r="N56" s="17"/>
      <c r="O56" s="40">
        <f t="shared" si="0"/>
        <v>0</v>
      </c>
    </row>
    <row r="57" spans="1:15" s="7" customFormat="1" ht="22.5" customHeight="1">
      <c r="A57" s="17">
        <v>46</v>
      </c>
      <c r="B57" s="33"/>
      <c r="C57" s="29"/>
      <c r="D57" s="17"/>
      <c r="E57" s="17"/>
      <c r="F57" s="17"/>
      <c r="G57" s="28" t="e">
        <f>VLOOKUP(D57,'組別'!E47:F59,2,FALSE)</f>
        <v>#N/A</v>
      </c>
      <c r="H57" s="17"/>
      <c r="I57" s="17"/>
      <c r="J57" s="17"/>
      <c r="K57" s="17"/>
      <c r="L57" s="17"/>
      <c r="M57" s="17"/>
      <c r="N57" s="17"/>
      <c r="O57" s="40">
        <f t="shared" si="0"/>
        <v>0</v>
      </c>
    </row>
    <row r="58" spans="1:15" s="7" customFormat="1" ht="22.5" customHeight="1">
      <c r="A58" s="17">
        <v>47</v>
      </c>
      <c r="B58" s="33"/>
      <c r="C58" s="29"/>
      <c r="D58" s="17"/>
      <c r="E58" s="17"/>
      <c r="F58" s="17"/>
      <c r="G58" s="28" t="e">
        <f>VLOOKUP(D58,'組別'!E48:F60,2,FALSE)</f>
        <v>#N/A</v>
      </c>
      <c r="H58" s="17"/>
      <c r="I58" s="17"/>
      <c r="J58" s="17"/>
      <c r="K58" s="17"/>
      <c r="L58" s="17"/>
      <c r="M58" s="17"/>
      <c r="N58" s="17"/>
      <c r="O58" s="40">
        <f t="shared" si="0"/>
        <v>0</v>
      </c>
    </row>
    <row r="59" spans="1:15" s="7" customFormat="1" ht="22.5" customHeight="1">
      <c r="A59" s="17">
        <v>48</v>
      </c>
      <c r="B59" s="33"/>
      <c r="C59" s="29"/>
      <c r="D59" s="17"/>
      <c r="E59" s="17"/>
      <c r="F59" s="17"/>
      <c r="G59" s="28" t="e">
        <f>VLOOKUP(D59,'組別'!E49:F61,2,FALSE)</f>
        <v>#N/A</v>
      </c>
      <c r="H59" s="17"/>
      <c r="I59" s="17"/>
      <c r="J59" s="17"/>
      <c r="K59" s="17"/>
      <c r="L59" s="17"/>
      <c r="M59" s="17"/>
      <c r="N59" s="17"/>
      <c r="O59" s="40">
        <f t="shared" si="0"/>
        <v>0</v>
      </c>
    </row>
    <row r="60" spans="1:15" s="7" customFormat="1" ht="22.5" customHeight="1">
      <c r="A60" s="17">
        <v>49</v>
      </c>
      <c r="B60" s="33"/>
      <c r="C60" s="29"/>
      <c r="D60" s="17"/>
      <c r="E60" s="17"/>
      <c r="F60" s="17"/>
      <c r="G60" s="28" t="e">
        <f>VLOOKUP(D60,'組別'!E50:F62,2,FALSE)</f>
        <v>#N/A</v>
      </c>
      <c r="H60" s="17"/>
      <c r="I60" s="17"/>
      <c r="J60" s="17"/>
      <c r="K60" s="17"/>
      <c r="L60" s="17"/>
      <c r="M60" s="17"/>
      <c r="N60" s="17"/>
      <c r="O60" s="40">
        <f t="shared" si="0"/>
        <v>0</v>
      </c>
    </row>
    <row r="61" spans="1:15" s="7" customFormat="1" ht="22.5" customHeight="1">
      <c r="A61" s="17">
        <v>50</v>
      </c>
      <c r="B61" s="33"/>
      <c r="C61" s="29"/>
      <c r="D61" s="17"/>
      <c r="E61" s="17"/>
      <c r="F61" s="17"/>
      <c r="G61" s="28" t="e">
        <f>VLOOKUP(D61,'組別'!E51:F63,2,FALSE)</f>
        <v>#N/A</v>
      </c>
      <c r="H61" s="17"/>
      <c r="I61" s="17"/>
      <c r="J61" s="17"/>
      <c r="K61" s="17"/>
      <c r="L61" s="17"/>
      <c r="M61" s="17"/>
      <c r="N61" s="17"/>
      <c r="O61" s="40">
        <f t="shared" si="0"/>
        <v>0</v>
      </c>
    </row>
    <row r="62" spans="1:15" s="7" customFormat="1" ht="22.5" customHeight="1">
      <c r="A62" s="17">
        <v>51</v>
      </c>
      <c r="B62" s="33"/>
      <c r="C62" s="29"/>
      <c r="D62" s="17"/>
      <c r="E62" s="17"/>
      <c r="F62" s="17"/>
      <c r="G62" s="28" t="e">
        <f>VLOOKUP(D62,'組別'!E52:F64,2,FALSE)</f>
        <v>#N/A</v>
      </c>
      <c r="H62" s="17"/>
      <c r="I62" s="17"/>
      <c r="J62" s="17"/>
      <c r="K62" s="17"/>
      <c r="L62" s="17"/>
      <c r="M62" s="17"/>
      <c r="N62" s="17"/>
      <c r="O62" s="40">
        <f t="shared" si="0"/>
        <v>0</v>
      </c>
    </row>
    <row r="63" spans="1:15" s="7" customFormat="1" ht="22.5" customHeight="1">
      <c r="A63" s="17">
        <v>52</v>
      </c>
      <c r="B63" s="33"/>
      <c r="C63" s="29"/>
      <c r="D63" s="17"/>
      <c r="E63" s="17"/>
      <c r="F63" s="17"/>
      <c r="G63" s="28" t="e">
        <f>VLOOKUP(D63,'組別'!E53:F65,2,FALSE)</f>
        <v>#N/A</v>
      </c>
      <c r="H63" s="17"/>
      <c r="I63" s="17"/>
      <c r="J63" s="17"/>
      <c r="K63" s="17"/>
      <c r="L63" s="17"/>
      <c r="M63" s="17"/>
      <c r="N63" s="17"/>
      <c r="O63" s="40">
        <f t="shared" si="0"/>
        <v>0</v>
      </c>
    </row>
    <row r="64" spans="1:15" s="7" customFormat="1" ht="22.5" customHeight="1">
      <c r="A64" s="17">
        <v>53</v>
      </c>
      <c r="B64" s="33"/>
      <c r="C64" s="29"/>
      <c r="D64" s="17"/>
      <c r="E64" s="17"/>
      <c r="F64" s="17"/>
      <c r="G64" s="28" t="e">
        <f>VLOOKUP(D64,'組別'!E54:F66,2,FALSE)</f>
        <v>#N/A</v>
      </c>
      <c r="H64" s="17"/>
      <c r="I64" s="17"/>
      <c r="J64" s="17"/>
      <c r="K64" s="17"/>
      <c r="L64" s="17"/>
      <c r="M64" s="17"/>
      <c r="N64" s="17"/>
      <c r="O64" s="40">
        <f t="shared" si="0"/>
        <v>0</v>
      </c>
    </row>
    <row r="65" spans="1:15" s="7" customFormat="1" ht="22.5" customHeight="1">
      <c r="A65" s="17">
        <v>54</v>
      </c>
      <c r="B65" s="33"/>
      <c r="C65" s="29"/>
      <c r="D65" s="17"/>
      <c r="E65" s="17"/>
      <c r="F65" s="17"/>
      <c r="G65" s="28" t="e">
        <f>VLOOKUP(D65,'組別'!E55:F67,2,FALSE)</f>
        <v>#N/A</v>
      </c>
      <c r="H65" s="17"/>
      <c r="I65" s="17"/>
      <c r="J65" s="17"/>
      <c r="K65" s="17"/>
      <c r="L65" s="17"/>
      <c r="M65" s="17"/>
      <c r="N65" s="17"/>
      <c r="O65" s="40">
        <f t="shared" si="0"/>
        <v>0</v>
      </c>
    </row>
    <row r="66" spans="1:15" s="7" customFormat="1" ht="22.5" customHeight="1">
      <c r="A66" s="17">
        <v>55</v>
      </c>
      <c r="B66" s="33"/>
      <c r="C66" s="29"/>
      <c r="D66" s="17"/>
      <c r="E66" s="17"/>
      <c r="F66" s="17"/>
      <c r="G66" s="28" t="e">
        <f>VLOOKUP(D66,'組別'!E56:F68,2,FALSE)</f>
        <v>#N/A</v>
      </c>
      <c r="H66" s="17"/>
      <c r="I66" s="17"/>
      <c r="J66" s="17"/>
      <c r="K66" s="17"/>
      <c r="L66" s="17"/>
      <c r="M66" s="17"/>
      <c r="N66" s="17"/>
      <c r="O66" s="40">
        <f t="shared" si="0"/>
        <v>0</v>
      </c>
    </row>
    <row r="67" spans="1:15" s="7" customFormat="1" ht="22.5" customHeight="1">
      <c r="A67" s="17">
        <v>56</v>
      </c>
      <c r="B67" s="33"/>
      <c r="C67" s="29"/>
      <c r="D67" s="17"/>
      <c r="E67" s="17"/>
      <c r="F67" s="17"/>
      <c r="G67" s="28" t="e">
        <f>VLOOKUP(D67,'組別'!E57:F69,2,FALSE)</f>
        <v>#N/A</v>
      </c>
      <c r="H67" s="17"/>
      <c r="I67" s="17"/>
      <c r="J67" s="17"/>
      <c r="K67" s="17"/>
      <c r="L67" s="17"/>
      <c r="M67" s="17"/>
      <c r="N67" s="17"/>
      <c r="O67" s="40">
        <f t="shared" si="0"/>
        <v>0</v>
      </c>
    </row>
    <row r="68" spans="1:15" s="7" customFormat="1" ht="22.5" customHeight="1">
      <c r="A68" s="17">
        <v>57</v>
      </c>
      <c r="B68" s="33"/>
      <c r="C68" s="29"/>
      <c r="D68" s="17"/>
      <c r="E68" s="17"/>
      <c r="F68" s="17"/>
      <c r="G68" s="28" t="e">
        <f>VLOOKUP(D68,'組別'!E58:F70,2,FALSE)</f>
        <v>#N/A</v>
      </c>
      <c r="H68" s="17"/>
      <c r="I68" s="17"/>
      <c r="J68" s="17"/>
      <c r="K68" s="17"/>
      <c r="L68" s="17"/>
      <c r="M68" s="17"/>
      <c r="N68" s="17"/>
      <c r="O68" s="40">
        <f t="shared" si="0"/>
        <v>0</v>
      </c>
    </row>
    <row r="69" spans="1:15" s="7" customFormat="1" ht="22.5" customHeight="1">
      <c r="A69" s="17">
        <v>58</v>
      </c>
      <c r="B69" s="33"/>
      <c r="C69" s="29"/>
      <c r="D69" s="17"/>
      <c r="E69" s="17"/>
      <c r="F69" s="17"/>
      <c r="G69" s="28" t="e">
        <f>VLOOKUP(D69,'組別'!E59:F71,2,FALSE)</f>
        <v>#N/A</v>
      </c>
      <c r="H69" s="17"/>
      <c r="I69" s="17"/>
      <c r="J69" s="17"/>
      <c r="K69" s="17"/>
      <c r="L69" s="17"/>
      <c r="M69" s="17"/>
      <c r="N69" s="17"/>
      <c r="O69" s="40">
        <f t="shared" si="0"/>
        <v>0</v>
      </c>
    </row>
    <row r="70" spans="1:15" s="7" customFormat="1" ht="22.5" customHeight="1">
      <c r="A70" s="17">
        <v>59</v>
      </c>
      <c r="B70" s="33"/>
      <c r="C70" s="29"/>
      <c r="D70" s="17"/>
      <c r="E70" s="17"/>
      <c r="F70" s="17"/>
      <c r="G70" s="28" t="e">
        <f>VLOOKUP(D70,'組別'!E60:F72,2,FALSE)</f>
        <v>#N/A</v>
      </c>
      <c r="H70" s="17"/>
      <c r="I70" s="17"/>
      <c r="J70" s="17"/>
      <c r="K70" s="17"/>
      <c r="L70" s="17"/>
      <c r="M70" s="17"/>
      <c r="N70" s="17"/>
      <c r="O70" s="40">
        <f t="shared" si="0"/>
        <v>0</v>
      </c>
    </row>
    <row r="71" spans="1:15" s="7" customFormat="1" ht="22.5" customHeight="1">
      <c r="A71" s="17">
        <v>60</v>
      </c>
      <c r="B71" s="33"/>
      <c r="C71" s="29"/>
      <c r="D71" s="17"/>
      <c r="E71" s="17"/>
      <c r="F71" s="17"/>
      <c r="G71" s="28" t="e">
        <f>VLOOKUP(D71,'組別'!E61:F73,2,FALSE)</f>
        <v>#N/A</v>
      </c>
      <c r="H71" s="17"/>
      <c r="I71" s="17"/>
      <c r="J71" s="17"/>
      <c r="K71" s="17"/>
      <c r="L71" s="17"/>
      <c r="M71" s="17"/>
      <c r="N71" s="17"/>
      <c r="O71" s="40">
        <f t="shared" si="0"/>
        <v>0</v>
      </c>
    </row>
    <row r="72" spans="1:15" s="7" customFormat="1" ht="22.5" customHeight="1">
      <c r="A72" s="17">
        <v>61</v>
      </c>
      <c r="B72" s="33"/>
      <c r="C72" s="29"/>
      <c r="D72" s="17"/>
      <c r="E72" s="17"/>
      <c r="F72" s="17"/>
      <c r="G72" s="28" t="e">
        <f>VLOOKUP(D72,'組別'!E62:F74,2,FALSE)</f>
        <v>#N/A</v>
      </c>
      <c r="H72" s="17"/>
      <c r="I72" s="17"/>
      <c r="J72" s="17"/>
      <c r="K72" s="17"/>
      <c r="L72" s="17"/>
      <c r="M72" s="17"/>
      <c r="N72" s="17"/>
      <c r="O72" s="40">
        <f t="shared" si="0"/>
        <v>0</v>
      </c>
    </row>
    <row r="73" spans="1:15" s="7" customFormat="1" ht="22.5" customHeight="1">
      <c r="A73" s="17">
        <v>62</v>
      </c>
      <c r="B73" s="33"/>
      <c r="C73" s="29"/>
      <c r="D73" s="17"/>
      <c r="E73" s="17"/>
      <c r="F73" s="17"/>
      <c r="G73" s="28" t="e">
        <f>VLOOKUP(D73,'組別'!E63:F75,2,FALSE)</f>
        <v>#N/A</v>
      </c>
      <c r="H73" s="17"/>
      <c r="I73" s="17"/>
      <c r="J73" s="17"/>
      <c r="K73" s="17"/>
      <c r="L73" s="17"/>
      <c r="M73" s="17"/>
      <c r="N73" s="17"/>
      <c r="O73" s="40">
        <f t="shared" si="0"/>
        <v>0</v>
      </c>
    </row>
    <row r="74" spans="1:15" s="7" customFormat="1" ht="22.5" customHeight="1">
      <c r="A74" s="17">
        <v>63</v>
      </c>
      <c r="B74" s="33"/>
      <c r="C74" s="29"/>
      <c r="D74" s="17"/>
      <c r="E74" s="17"/>
      <c r="F74" s="17"/>
      <c r="G74" s="28" t="e">
        <f>VLOOKUP(D74,'組別'!E64:F76,2,FALSE)</f>
        <v>#N/A</v>
      </c>
      <c r="H74" s="17"/>
      <c r="I74" s="17"/>
      <c r="J74" s="17"/>
      <c r="K74" s="17"/>
      <c r="L74" s="17"/>
      <c r="M74" s="17"/>
      <c r="N74" s="17"/>
      <c r="O74" s="40">
        <f t="shared" si="0"/>
        <v>0</v>
      </c>
    </row>
    <row r="75" spans="1:15" s="7" customFormat="1" ht="22.5" customHeight="1">
      <c r="A75" s="17">
        <v>64</v>
      </c>
      <c r="B75" s="33"/>
      <c r="C75" s="29"/>
      <c r="D75" s="17"/>
      <c r="E75" s="17"/>
      <c r="F75" s="17"/>
      <c r="G75" s="28" t="e">
        <f>VLOOKUP(D75,'組別'!E65:F77,2,FALSE)</f>
        <v>#N/A</v>
      </c>
      <c r="H75" s="17"/>
      <c r="I75" s="17"/>
      <c r="J75" s="17"/>
      <c r="K75" s="17"/>
      <c r="L75" s="17"/>
      <c r="M75" s="17"/>
      <c r="N75" s="17"/>
      <c r="O75" s="40">
        <f t="shared" si="0"/>
        <v>0</v>
      </c>
    </row>
    <row r="76" spans="1:15" s="7" customFormat="1" ht="22.5" customHeight="1">
      <c r="A76" s="17">
        <v>65</v>
      </c>
      <c r="B76" s="33"/>
      <c r="C76" s="29"/>
      <c r="D76" s="17"/>
      <c r="E76" s="17"/>
      <c r="F76" s="17"/>
      <c r="G76" s="28" t="e">
        <f>VLOOKUP(D76,'組別'!E66:F78,2,FALSE)</f>
        <v>#N/A</v>
      </c>
      <c r="H76" s="17"/>
      <c r="I76" s="17"/>
      <c r="J76" s="17"/>
      <c r="K76" s="17"/>
      <c r="L76" s="17"/>
      <c r="M76" s="17"/>
      <c r="N76" s="17"/>
      <c r="O76" s="40">
        <f t="shared" si="0"/>
        <v>0</v>
      </c>
    </row>
    <row r="77" spans="1:15" s="7" customFormat="1" ht="22.5" customHeight="1">
      <c r="A77" s="17">
        <v>66</v>
      </c>
      <c r="B77" s="33"/>
      <c r="C77" s="29"/>
      <c r="D77" s="17"/>
      <c r="E77" s="17"/>
      <c r="F77" s="17"/>
      <c r="G77" s="28" t="e">
        <f>VLOOKUP(D77,'組別'!E67:F79,2,FALSE)</f>
        <v>#N/A</v>
      </c>
      <c r="H77" s="17"/>
      <c r="I77" s="17"/>
      <c r="J77" s="17"/>
      <c r="K77" s="17"/>
      <c r="L77" s="17"/>
      <c r="M77" s="17"/>
      <c r="N77" s="17"/>
      <c r="O77" s="40">
        <f aca="true" t="shared" si="1" ref="O77:O110">COUNTIF(Q77:S77,TRUE)</f>
        <v>0</v>
      </c>
    </row>
    <row r="78" spans="1:15" ht="22.5" customHeight="1">
      <c r="A78" s="17">
        <v>67</v>
      </c>
      <c r="B78" s="33"/>
      <c r="C78" s="29"/>
      <c r="D78" s="17"/>
      <c r="E78" s="17"/>
      <c r="F78" s="17"/>
      <c r="G78" s="28" t="e">
        <f>VLOOKUP(D78,'組別'!E68:F80,2,FALSE)</f>
        <v>#N/A</v>
      </c>
      <c r="H78" s="17"/>
      <c r="I78" s="17"/>
      <c r="J78" s="17"/>
      <c r="K78" s="17"/>
      <c r="L78" s="17"/>
      <c r="M78" s="17"/>
      <c r="N78" s="17"/>
      <c r="O78" s="40">
        <f t="shared" si="1"/>
        <v>0</v>
      </c>
    </row>
    <row r="79" spans="1:15" ht="22.5" customHeight="1">
      <c r="A79" s="17">
        <v>68</v>
      </c>
      <c r="B79" s="33"/>
      <c r="C79" s="29"/>
      <c r="D79" s="17"/>
      <c r="E79" s="17"/>
      <c r="F79" s="17"/>
      <c r="G79" s="28" t="e">
        <f>VLOOKUP(D79,'組別'!E69:F81,2,FALSE)</f>
        <v>#N/A</v>
      </c>
      <c r="H79" s="17"/>
      <c r="I79" s="17"/>
      <c r="J79" s="17"/>
      <c r="K79" s="17"/>
      <c r="L79" s="17"/>
      <c r="M79" s="17"/>
      <c r="N79" s="17"/>
      <c r="O79" s="40">
        <f t="shared" si="1"/>
        <v>0</v>
      </c>
    </row>
    <row r="80" spans="1:15" ht="22.5" customHeight="1">
      <c r="A80" s="17">
        <v>69</v>
      </c>
      <c r="B80" s="33"/>
      <c r="C80" s="29"/>
      <c r="D80" s="17"/>
      <c r="E80" s="17"/>
      <c r="F80" s="17"/>
      <c r="G80" s="28" t="e">
        <f>VLOOKUP(D80,'組別'!E70:F82,2,FALSE)</f>
        <v>#N/A</v>
      </c>
      <c r="H80" s="17"/>
      <c r="I80" s="17"/>
      <c r="J80" s="17"/>
      <c r="K80" s="17"/>
      <c r="L80" s="17"/>
      <c r="M80" s="17"/>
      <c r="N80" s="17"/>
      <c r="O80" s="40">
        <f t="shared" si="1"/>
        <v>0</v>
      </c>
    </row>
    <row r="81" spans="1:15" ht="22.5" customHeight="1">
      <c r="A81" s="17">
        <v>70</v>
      </c>
      <c r="B81" s="33"/>
      <c r="C81" s="29"/>
      <c r="D81" s="17"/>
      <c r="E81" s="17"/>
      <c r="F81" s="17"/>
      <c r="G81" s="28" t="e">
        <f>VLOOKUP(D81,'組別'!E71:F83,2,FALSE)</f>
        <v>#N/A</v>
      </c>
      <c r="H81" s="17"/>
      <c r="I81" s="17"/>
      <c r="J81" s="17"/>
      <c r="K81" s="17"/>
      <c r="L81" s="17"/>
      <c r="M81" s="17"/>
      <c r="N81" s="17"/>
      <c r="O81" s="40">
        <f t="shared" si="1"/>
        <v>0</v>
      </c>
    </row>
    <row r="82" spans="1:15" ht="22.5" customHeight="1">
      <c r="A82" s="17">
        <v>71</v>
      </c>
      <c r="B82" s="33"/>
      <c r="C82" s="29"/>
      <c r="D82" s="17"/>
      <c r="E82" s="17"/>
      <c r="F82" s="17"/>
      <c r="G82" s="28" t="e">
        <f>VLOOKUP(D82,'組別'!E72:F84,2,FALSE)</f>
        <v>#N/A</v>
      </c>
      <c r="H82" s="17"/>
      <c r="I82" s="17"/>
      <c r="J82" s="17"/>
      <c r="K82" s="17"/>
      <c r="L82" s="17"/>
      <c r="M82" s="17"/>
      <c r="N82" s="17"/>
      <c r="O82" s="40">
        <f t="shared" si="1"/>
        <v>0</v>
      </c>
    </row>
    <row r="83" spans="1:15" ht="22.5" customHeight="1">
      <c r="A83" s="17">
        <v>72</v>
      </c>
      <c r="B83" s="33"/>
      <c r="C83" s="29"/>
      <c r="D83" s="17"/>
      <c r="E83" s="17"/>
      <c r="F83" s="17"/>
      <c r="G83" s="28" t="e">
        <f>VLOOKUP(D83,'組別'!E73:F85,2,FALSE)</f>
        <v>#N/A</v>
      </c>
      <c r="H83" s="17"/>
      <c r="I83" s="17"/>
      <c r="J83" s="17"/>
      <c r="K83" s="17"/>
      <c r="L83" s="17"/>
      <c r="M83" s="17"/>
      <c r="N83" s="17"/>
      <c r="O83" s="40">
        <f t="shared" si="1"/>
        <v>0</v>
      </c>
    </row>
    <row r="84" spans="1:15" ht="22.5" customHeight="1">
      <c r="A84" s="17">
        <v>73</v>
      </c>
      <c r="B84" s="33"/>
      <c r="C84" s="29"/>
      <c r="D84" s="17"/>
      <c r="E84" s="17"/>
      <c r="F84" s="17"/>
      <c r="G84" s="28" t="e">
        <f>VLOOKUP(D84,'組別'!E74:F86,2,FALSE)</f>
        <v>#N/A</v>
      </c>
      <c r="H84" s="17"/>
      <c r="I84" s="17"/>
      <c r="J84" s="17"/>
      <c r="K84" s="17"/>
      <c r="L84" s="17"/>
      <c r="M84" s="17"/>
      <c r="N84" s="17"/>
      <c r="O84" s="40">
        <f t="shared" si="1"/>
        <v>0</v>
      </c>
    </row>
    <row r="85" spans="1:15" ht="22.5" customHeight="1">
      <c r="A85" s="17">
        <v>74</v>
      </c>
      <c r="B85" s="33"/>
      <c r="C85" s="29"/>
      <c r="D85" s="17"/>
      <c r="E85" s="17"/>
      <c r="F85" s="17"/>
      <c r="G85" s="28" t="e">
        <f>VLOOKUP(D85,'組別'!E75:F87,2,FALSE)</f>
        <v>#N/A</v>
      </c>
      <c r="H85" s="17"/>
      <c r="I85" s="17"/>
      <c r="J85" s="17"/>
      <c r="K85" s="17"/>
      <c r="L85" s="17"/>
      <c r="M85" s="17"/>
      <c r="N85" s="17"/>
      <c r="O85" s="40">
        <f t="shared" si="1"/>
        <v>0</v>
      </c>
    </row>
    <row r="86" spans="1:15" ht="22.5" customHeight="1">
      <c r="A86" s="17">
        <v>75</v>
      </c>
      <c r="B86" s="33"/>
      <c r="C86" s="29"/>
      <c r="D86" s="17"/>
      <c r="E86" s="17"/>
      <c r="F86" s="17"/>
      <c r="G86" s="28" t="e">
        <f>VLOOKUP(D86,'組別'!E76:F88,2,FALSE)</f>
        <v>#N/A</v>
      </c>
      <c r="H86" s="17"/>
      <c r="I86" s="17"/>
      <c r="J86" s="17"/>
      <c r="K86" s="17"/>
      <c r="L86" s="17"/>
      <c r="M86" s="17"/>
      <c r="N86" s="17"/>
      <c r="O86" s="40">
        <f t="shared" si="1"/>
        <v>0</v>
      </c>
    </row>
    <row r="87" spans="1:15" ht="22.5" customHeight="1">
      <c r="A87" s="17">
        <v>76</v>
      </c>
      <c r="B87" s="33"/>
      <c r="C87" s="29"/>
      <c r="D87" s="17"/>
      <c r="E87" s="17"/>
      <c r="F87" s="17"/>
      <c r="G87" s="28" t="e">
        <f>VLOOKUP(D87,'組別'!E77:F89,2,FALSE)</f>
        <v>#N/A</v>
      </c>
      <c r="H87" s="17"/>
      <c r="I87" s="17"/>
      <c r="J87" s="17"/>
      <c r="K87" s="17"/>
      <c r="L87" s="17"/>
      <c r="M87" s="17"/>
      <c r="N87" s="17"/>
      <c r="O87" s="40">
        <f t="shared" si="1"/>
        <v>0</v>
      </c>
    </row>
    <row r="88" spans="1:15" ht="22.5" customHeight="1">
      <c r="A88" s="17">
        <v>77</v>
      </c>
      <c r="B88" s="33"/>
      <c r="C88" s="29"/>
      <c r="D88" s="17"/>
      <c r="E88" s="17"/>
      <c r="F88" s="17"/>
      <c r="G88" s="28" t="e">
        <f>VLOOKUP(D88,'組別'!E78:F90,2,FALSE)</f>
        <v>#N/A</v>
      </c>
      <c r="H88" s="17"/>
      <c r="I88" s="17"/>
      <c r="J88" s="17"/>
      <c r="K88" s="17"/>
      <c r="L88" s="17"/>
      <c r="M88" s="17"/>
      <c r="N88" s="17"/>
      <c r="O88" s="40">
        <f t="shared" si="1"/>
        <v>0</v>
      </c>
    </row>
    <row r="89" spans="1:15" ht="22.5" customHeight="1">
      <c r="A89" s="17">
        <v>78</v>
      </c>
      <c r="B89" s="33"/>
      <c r="C89" s="29"/>
      <c r="D89" s="17"/>
      <c r="E89" s="17"/>
      <c r="F89" s="17"/>
      <c r="G89" s="28" t="e">
        <f>VLOOKUP(D89,'組別'!E79:F91,2,FALSE)</f>
        <v>#N/A</v>
      </c>
      <c r="H89" s="17"/>
      <c r="I89" s="17"/>
      <c r="J89" s="17"/>
      <c r="K89" s="17"/>
      <c r="L89" s="17"/>
      <c r="M89" s="17"/>
      <c r="N89" s="17"/>
      <c r="O89" s="40">
        <f t="shared" si="1"/>
        <v>0</v>
      </c>
    </row>
    <row r="90" spans="1:15" ht="22.5" customHeight="1">
      <c r="A90" s="17">
        <v>79</v>
      </c>
      <c r="B90" s="33"/>
      <c r="C90" s="29"/>
      <c r="D90" s="17"/>
      <c r="E90" s="17"/>
      <c r="F90" s="17"/>
      <c r="G90" s="28" t="e">
        <f>VLOOKUP(D90,'組別'!E80:F92,2,FALSE)</f>
        <v>#N/A</v>
      </c>
      <c r="H90" s="17"/>
      <c r="I90" s="17"/>
      <c r="J90" s="17"/>
      <c r="K90" s="17"/>
      <c r="L90" s="17"/>
      <c r="M90" s="17"/>
      <c r="N90" s="17"/>
      <c r="O90" s="40">
        <f t="shared" si="1"/>
        <v>0</v>
      </c>
    </row>
    <row r="91" spans="1:15" ht="22.5" customHeight="1">
      <c r="A91" s="17">
        <v>80</v>
      </c>
      <c r="B91" s="33"/>
      <c r="C91" s="29"/>
      <c r="D91" s="17"/>
      <c r="E91" s="17"/>
      <c r="F91" s="17"/>
      <c r="G91" s="28" t="e">
        <f>VLOOKUP(D91,'組別'!E81:F93,2,FALSE)</f>
        <v>#N/A</v>
      </c>
      <c r="H91" s="17"/>
      <c r="I91" s="17"/>
      <c r="J91" s="17"/>
      <c r="K91" s="17"/>
      <c r="L91" s="17"/>
      <c r="M91" s="17"/>
      <c r="N91" s="17"/>
      <c r="O91" s="40">
        <f t="shared" si="1"/>
        <v>0</v>
      </c>
    </row>
    <row r="92" spans="1:15" ht="22.5" customHeight="1">
      <c r="A92" s="17">
        <v>81</v>
      </c>
      <c r="B92" s="33"/>
      <c r="C92" s="29"/>
      <c r="D92" s="17"/>
      <c r="E92" s="17"/>
      <c r="F92" s="17"/>
      <c r="G92" s="28" t="e">
        <f>VLOOKUP(D92,'組別'!E82:F94,2,FALSE)</f>
        <v>#N/A</v>
      </c>
      <c r="H92" s="17"/>
      <c r="I92" s="17"/>
      <c r="J92" s="17"/>
      <c r="K92" s="17"/>
      <c r="L92" s="17"/>
      <c r="M92" s="17"/>
      <c r="N92" s="17"/>
      <c r="O92" s="40">
        <f t="shared" si="1"/>
        <v>0</v>
      </c>
    </row>
    <row r="93" spans="1:15" ht="22.5" customHeight="1">
      <c r="A93" s="17">
        <v>82</v>
      </c>
      <c r="B93" s="33"/>
      <c r="C93" s="29"/>
      <c r="D93" s="17"/>
      <c r="E93" s="17"/>
      <c r="F93" s="17"/>
      <c r="G93" s="28" t="e">
        <f>VLOOKUP(D93,'組別'!E83:F95,2,FALSE)</f>
        <v>#N/A</v>
      </c>
      <c r="H93" s="17"/>
      <c r="I93" s="17"/>
      <c r="J93" s="17"/>
      <c r="K93" s="17"/>
      <c r="L93" s="17"/>
      <c r="M93" s="17"/>
      <c r="N93" s="17"/>
      <c r="O93" s="40">
        <f t="shared" si="1"/>
        <v>0</v>
      </c>
    </row>
    <row r="94" spans="1:15" ht="22.5" customHeight="1">
      <c r="A94" s="17">
        <v>83</v>
      </c>
      <c r="B94" s="33"/>
      <c r="C94" s="29"/>
      <c r="D94" s="17"/>
      <c r="E94" s="17"/>
      <c r="F94" s="17"/>
      <c r="G94" s="28" t="e">
        <f>VLOOKUP(D94,'組別'!E84:F96,2,FALSE)</f>
        <v>#N/A</v>
      </c>
      <c r="H94" s="17"/>
      <c r="I94" s="17"/>
      <c r="J94" s="17"/>
      <c r="K94" s="17"/>
      <c r="L94" s="17"/>
      <c r="M94" s="17"/>
      <c r="N94" s="17"/>
      <c r="O94" s="40">
        <f t="shared" si="1"/>
        <v>0</v>
      </c>
    </row>
    <row r="95" spans="1:15" ht="22.5" customHeight="1">
      <c r="A95" s="17">
        <v>84</v>
      </c>
      <c r="B95" s="33"/>
      <c r="C95" s="29"/>
      <c r="D95" s="17"/>
      <c r="E95" s="17"/>
      <c r="F95" s="17"/>
      <c r="G95" s="28" t="e">
        <f>VLOOKUP(D95,'組別'!E85:F97,2,FALSE)</f>
        <v>#N/A</v>
      </c>
      <c r="H95" s="17"/>
      <c r="I95" s="17"/>
      <c r="J95" s="17"/>
      <c r="K95" s="17"/>
      <c r="L95" s="17"/>
      <c r="M95" s="17"/>
      <c r="N95" s="17"/>
      <c r="O95" s="40">
        <f t="shared" si="1"/>
        <v>0</v>
      </c>
    </row>
    <row r="96" spans="1:15" ht="22.5" customHeight="1">
      <c r="A96" s="17">
        <v>85</v>
      </c>
      <c r="B96" s="33"/>
      <c r="C96" s="29"/>
      <c r="D96" s="17"/>
      <c r="E96" s="17"/>
      <c r="F96" s="17"/>
      <c r="G96" s="28" t="e">
        <f>VLOOKUP(D96,'組別'!E86:F98,2,FALSE)</f>
        <v>#N/A</v>
      </c>
      <c r="H96" s="17"/>
      <c r="I96" s="17"/>
      <c r="J96" s="17"/>
      <c r="K96" s="17"/>
      <c r="L96" s="17"/>
      <c r="M96" s="17"/>
      <c r="N96" s="17"/>
      <c r="O96" s="40">
        <f t="shared" si="1"/>
        <v>0</v>
      </c>
    </row>
    <row r="97" spans="1:15" ht="22.5" customHeight="1">
      <c r="A97" s="17">
        <v>86</v>
      </c>
      <c r="B97" s="33"/>
      <c r="C97" s="29"/>
      <c r="D97" s="17"/>
      <c r="E97" s="17"/>
      <c r="F97" s="17"/>
      <c r="G97" s="28" t="e">
        <f>VLOOKUP(D97,'組別'!E87:F99,2,FALSE)</f>
        <v>#N/A</v>
      </c>
      <c r="H97" s="17"/>
      <c r="I97" s="17"/>
      <c r="J97" s="17"/>
      <c r="K97" s="17"/>
      <c r="L97" s="17"/>
      <c r="M97" s="17"/>
      <c r="N97" s="17"/>
      <c r="O97" s="40">
        <f t="shared" si="1"/>
        <v>0</v>
      </c>
    </row>
    <row r="98" spans="1:15" ht="22.5" customHeight="1">
      <c r="A98" s="17">
        <v>87</v>
      </c>
      <c r="B98" s="33"/>
      <c r="C98" s="29"/>
      <c r="D98" s="17"/>
      <c r="E98" s="17"/>
      <c r="F98" s="17"/>
      <c r="G98" s="28" t="e">
        <f>VLOOKUP(D98,'組別'!E88:F100,2,FALSE)</f>
        <v>#N/A</v>
      </c>
      <c r="H98" s="17"/>
      <c r="I98" s="17"/>
      <c r="J98" s="17"/>
      <c r="K98" s="17"/>
      <c r="L98" s="17"/>
      <c r="M98" s="17"/>
      <c r="N98" s="17"/>
      <c r="O98" s="40">
        <f t="shared" si="1"/>
        <v>0</v>
      </c>
    </row>
    <row r="99" spans="1:15" ht="22.5" customHeight="1">
      <c r="A99" s="17">
        <v>88</v>
      </c>
      <c r="B99" s="33"/>
      <c r="C99" s="29"/>
      <c r="D99" s="17"/>
      <c r="E99" s="17"/>
      <c r="F99" s="17"/>
      <c r="G99" s="28" t="e">
        <f>VLOOKUP(D99,'組別'!E89:F101,2,FALSE)</f>
        <v>#N/A</v>
      </c>
      <c r="H99" s="17"/>
      <c r="I99" s="17"/>
      <c r="J99" s="17"/>
      <c r="K99" s="17"/>
      <c r="L99" s="17"/>
      <c r="M99" s="17"/>
      <c r="N99" s="17"/>
      <c r="O99" s="40">
        <f t="shared" si="1"/>
        <v>0</v>
      </c>
    </row>
    <row r="100" spans="1:15" ht="22.5" customHeight="1">
      <c r="A100" s="17">
        <v>89</v>
      </c>
      <c r="B100" s="33"/>
      <c r="C100" s="29"/>
      <c r="D100" s="17"/>
      <c r="E100" s="17"/>
      <c r="F100" s="17"/>
      <c r="G100" s="28" t="e">
        <f>VLOOKUP(D100,'組別'!E90:F102,2,FALSE)</f>
        <v>#N/A</v>
      </c>
      <c r="H100" s="17"/>
      <c r="I100" s="17"/>
      <c r="J100" s="17"/>
      <c r="K100" s="17"/>
      <c r="L100" s="17"/>
      <c r="M100" s="17"/>
      <c r="N100" s="17"/>
      <c r="O100" s="40">
        <f t="shared" si="1"/>
        <v>0</v>
      </c>
    </row>
    <row r="101" spans="1:15" ht="22.5" customHeight="1">
      <c r="A101" s="17">
        <v>90</v>
      </c>
      <c r="B101" s="33"/>
      <c r="C101" s="29"/>
      <c r="D101" s="17"/>
      <c r="E101" s="17"/>
      <c r="F101" s="17"/>
      <c r="G101" s="28" t="e">
        <f>VLOOKUP(D101,'組別'!E91:F103,2,FALSE)</f>
        <v>#N/A</v>
      </c>
      <c r="H101" s="17"/>
      <c r="I101" s="17"/>
      <c r="J101" s="17"/>
      <c r="K101" s="17"/>
      <c r="L101" s="17"/>
      <c r="M101" s="17"/>
      <c r="N101" s="17"/>
      <c r="O101" s="40">
        <f t="shared" si="1"/>
        <v>0</v>
      </c>
    </row>
    <row r="102" spans="1:15" ht="22.5" customHeight="1">
      <c r="A102" s="17">
        <v>91</v>
      </c>
      <c r="B102" s="33"/>
      <c r="C102" s="29"/>
      <c r="D102" s="17"/>
      <c r="E102" s="17"/>
      <c r="F102" s="17"/>
      <c r="G102" s="28" t="e">
        <f>VLOOKUP(D102,'組別'!E92:F104,2,FALSE)</f>
        <v>#N/A</v>
      </c>
      <c r="H102" s="17"/>
      <c r="I102" s="17"/>
      <c r="J102" s="17"/>
      <c r="K102" s="17"/>
      <c r="L102" s="17"/>
      <c r="M102" s="17"/>
      <c r="N102" s="17"/>
      <c r="O102" s="40">
        <f t="shared" si="1"/>
        <v>0</v>
      </c>
    </row>
    <row r="103" spans="1:15" ht="22.5" customHeight="1">
      <c r="A103" s="17">
        <v>92</v>
      </c>
      <c r="B103" s="33"/>
      <c r="C103" s="29"/>
      <c r="D103" s="17"/>
      <c r="E103" s="17"/>
      <c r="F103" s="17"/>
      <c r="G103" s="28" t="e">
        <f>VLOOKUP(D103,'組別'!E93:F105,2,FALSE)</f>
        <v>#N/A</v>
      </c>
      <c r="H103" s="17"/>
      <c r="I103" s="17"/>
      <c r="J103" s="17"/>
      <c r="K103" s="17"/>
      <c r="L103" s="17"/>
      <c r="M103" s="17"/>
      <c r="N103" s="17"/>
      <c r="O103" s="40">
        <f t="shared" si="1"/>
        <v>0</v>
      </c>
    </row>
    <row r="104" spans="1:15" ht="22.5" customHeight="1">
      <c r="A104" s="17">
        <v>93</v>
      </c>
      <c r="B104" s="33"/>
      <c r="C104" s="29"/>
      <c r="D104" s="17"/>
      <c r="E104" s="17"/>
      <c r="F104" s="17"/>
      <c r="G104" s="28" t="e">
        <f>VLOOKUP(D104,'組別'!E94:F106,2,FALSE)</f>
        <v>#N/A</v>
      </c>
      <c r="H104" s="17"/>
      <c r="I104" s="17"/>
      <c r="J104" s="17"/>
      <c r="K104" s="17"/>
      <c r="L104" s="17"/>
      <c r="M104" s="17"/>
      <c r="N104" s="17"/>
      <c r="O104" s="40">
        <f t="shared" si="1"/>
        <v>0</v>
      </c>
    </row>
    <row r="105" spans="1:15" ht="22.5" customHeight="1">
      <c r="A105" s="17">
        <v>94</v>
      </c>
      <c r="B105" s="33"/>
      <c r="C105" s="29"/>
      <c r="D105" s="17"/>
      <c r="E105" s="17"/>
      <c r="F105" s="17"/>
      <c r="G105" s="28" t="e">
        <f>VLOOKUP(D105,'組別'!E95:F107,2,FALSE)</f>
        <v>#N/A</v>
      </c>
      <c r="H105" s="17"/>
      <c r="I105" s="17"/>
      <c r="J105" s="17"/>
      <c r="K105" s="17"/>
      <c r="L105" s="17"/>
      <c r="M105" s="17"/>
      <c r="N105" s="17"/>
      <c r="O105" s="40">
        <f t="shared" si="1"/>
        <v>0</v>
      </c>
    </row>
    <row r="106" spans="1:15" ht="22.5" customHeight="1">
      <c r="A106" s="17">
        <v>95</v>
      </c>
      <c r="B106" s="33"/>
      <c r="C106" s="29"/>
      <c r="D106" s="17"/>
      <c r="E106" s="17"/>
      <c r="F106" s="17"/>
      <c r="G106" s="28" t="e">
        <f>VLOOKUP(D106,'組別'!E96:F108,2,FALSE)</f>
        <v>#N/A</v>
      </c>
      <c r="H106" s="17"/>
      <c r="I106" s="17"/>
      <c r="J106" s="17"/>
      <c r="K106" s="17"/>
      <c r="L106" s="17"/>
      <c r="M106" s="17"/>
      <c r="N106" s="17"/>
      <c r="O106" s="40">
        <f t="shared" si="1"/>
        <v>0</v>
      </c>
    </row>
    <row r="107" spans="1:15" ht="22.5" customHeight="1">
      <c r="A107" s="17">
        <v>96</v>
      </c>
      <c r="B107" s="33"/>
      <c r="C107" s="29"/>
      <c r="D107" s="17"/>
      <c r="E107" s="17"/>
      <c r="F107" s="17"/>
      <c r="G107" s="28" t="e">
        <f>VLOOKUP(D107,'組別'!E97:F109,2,FALSE)</f>
        <v>#N/A</v>
      </c>
      <c r="H107" s="17"/>
      <c r="I107" s="17"/>
      <c r="J107" s="17"/>
      <c r="K107" s="17"/>
      <c r="L107" s="17"/>
      <c r="M107" s="17"/>
      <c r="N107" s="17"/>
      <c r="O107" s="40">
        <f t="shared" si="1"/>
        <v>0</v>
      </c>
    </row>
    <row r="108" spans="1:15" ht="22.5" customHeight="1">
      <c r="A108" s="17">
        <v>97</v>
      </c>
      <c r="B108" s="33"/>
      <c r="C108" s="29"/>
      <c r="D108" s="17"/>
      <c r="E108" s="17"/>
      <c r="F108" s="17"/>
      <c r="G108" s="28" t="e">
        <f>VLOOKUP(D108,'組別'!E98:F110,2,FALSE)</f>
        <v>#N/A</v>
      </c>
      <c r="H108" s="17"/>
      <c r="I108" s="17"/>
      <c r="J108" s="17"/>
      <c r="K108" s="17"/>
      <c r="L108" s="17"/>
      <c r="M108" s="17"/>
      <c r="N108" s="17"/>
      <c r="O108" s="40">
        <f t="shared" si="1"/>
        <v>0</v>
      </c>
    </row>
    <row r="109" spans="1:15" ht="22.5" customHeight="1">
      <c r="A109" s="17">
        <v>98</v>
      </c>
      <c r="B109" s="33"/>
      <c r="C109" s="29"/>
      <c r="D109" s="17"/>
      <c r="E109" s="17"/>
      <c r="F109" s="17"/>
      <c r="G109" s="28" t="e">
        <f>VLOOKUP(D109,'組別'!E99:F111,2,FALSE)</f>
        <v>#N/A</v>
      </c>
      <c r="H109" s="17"/>
      <c r="I109" s="17"/>
      <c r="J109" s="17"/>
      <c r="K109" s="17"/>
      <c r="L109" s="17"/>
      <c r="M109" s="17"/>
      <c r="N109" s="17"/>
      <c r="O109" s="40">
        <f t="shared" si="1"/>
        <v>0</v>
      </c>
    </row>
    <row r="110" spans="1:15" ht="22.5" customHeight="1">
      <c r="A110" s="17">
        <v>99</v>
      </c>
      <c r="B110" s="33"/>
      <c r="C110" s="29"/>
      <c r="D110" s="17"/>
      <c r="E110" s="17"/>
      <c r="F110" s="17"/>
      <c r="G110" s="28" t="e">
        <f>VLOOKUP(D110,'組別'!E100:F112,2,FALSE)</f>
        <v>#N/A</v>
      </c>
      <c r="H110" s="17"/>
      <c r="I110" s="17"/>
      <c r="J110" s="17"/>
      <c r="K110" s="17"/>
      <c r="L110" s="17"/>
      <c r="M110" s="17"/>
      <c r="N110" s="17"/>
      <c r="O110" s="40">
        <f t="shared" si="1"/>
        <v>0</v>
      </c>
    </row>
    <row r="111" spans="2:15" ht="16.5">
      <c r="B111" s="20"/>
      <c r="C111" s="20"/>
      <c r="D111" s="20"/>
      <c r="E111" s="20"/>
      <c r="F111" s="20"/>
      <c r="G111" s="20"/>
      <c r="L111" s="20"/>
      <c r="M111" s="20"/>
      <c r="N111" s="20"/>
      <c r="O111" s="20"/>
    </row>
    <row r="112" spans="2:15" ht="16.5">
      <c r="B112" s="20"/>
      <c r="C112" s="20"/>
      <c r="D112" s="20"/>
      <c r="E112" s="20"/>
      <c r="F112" s="20"/>
      <c r="G112" s="20"/>
      <c r="L112" s="20"/>
      <c r="M112" s="20"/>
      <c r="N112" s="20"/>
      <c r="O112" s="20"/>
    </row>
    <row r="113" spans="2:15" ht="16.5">
      <c r="B113" s="20"/>
      <c r="C113" s="20"/>
      <c r="D113" s="20"/>
      <c r="E113" s="20"/>
      <c r="F113" s="20"/>
      <c r="G113" s="20"/>
      <c r="L113" s="20"/>
      <c r="M113" s="20"/>
      <c r="N113" s="20"/>
      <c r="O113" s="20"/>
    </row>
    <row r="114" spans="2:15" ht="16.5">
      <c r="B114" s="20"/>
      <c r="C114" s="20"/>
      <c r="D114" s="20"/>
      <c r="E114" s="20"/>
      <c r="F114" s="20"/>
      <c r="G114" s="20"/>
      <c r="L114" s="20"/>
      <c r="M114" s="20"/>
      <c r="N114" s="20"/>
      <c r="O114" s="20"/>
    </row>
    <row r="115" spans="2:15" ht="16.5">
      <c r="B115" s="20"/>
      <c r="C115" s="20"/>
      <c r="D115" s="20"/>
      <c r="E115" s="20"/>
      <c r="F115" s="20"/>
      <c r="G115" s="20"/>
      <c r="L115" s="20"/>
      <c r="M115" s="20"/>
      <c r="N115" s="20"/>
      <c r="O115" s="20"/>
    </row>
    <row r="116" spans="2:15" ht="16.5">
      <c r="B116" s="20"/>
      <c r="C116" s="20"/>
      <c r="D116" s="20"/>
      <c r="E116" s="20"/>
      <c r="F116" s="20"/>
      <c r="G116" s="20"/>
      <c r="L116" s="20"/>
      <c r="M116" s="20"/>
      <c r="N116" s="20"/>
      <c r="O116" s="20"/>
    </row>
    <row r="117" spans="2:15" ht="16.5">
      <c r="B117" s="20"/>
      <c r="C117" s="20"/>
      <c r="D117" s="20"/>
      <c r="E117" s="20"/>
      <c r="F117" s="20"/>
      <c r="G117" s="20"/>
      <c r="L117" s="20"/>
      <c r="M117" s="20"/>
      <c r="N117" s="20"/>
      <c r="O117" s="20"/>
    </row>
    <row r="118" spans="2:15" ht="16.5">
      <c r="B118" s="20"/>
      <c r="C118" s="20"/>
      <c r="D118" s="20"/>
      <c r="E118" s="20"/>
      <c r="F118" s="20"/>
      <c r="G118" s="20"/>
      <c r="L118" s="20"/>
      <c r="M118" s="20"/>
      <c r="N118" s="20"/>
      <c r="O118" s="20"/>
    </row>
    <row r="119" spans="2:15" ht="16.5">
      <c r="B119" s="20"/>
      <c r="C119" s="20"/>
      <c r="D119" s="20"/>
      <c r="E119" s="20"/>
      <c r="F119" s="20"/>
      <c r="G119" s="20"/>
      <c r="L119" s="20"/>
      <c r="M119" s="20"/>
      <c r="N119" s="20"/>
      <c r="O119" s="20"/>
    </row>
    <row r="120" spans="2:15" ht="16.5">
      <c r="B120" s="20"/>
      <c r="C120" s="20"/>
      <c r="D120" s="20"/>
      <c r="E120" s="20"/>
      <c r="F120" s="20"/>
      <c r="G120" s="20"/>
      <c r="L120" s="20"/>
      <c r="M120" s="20"/>
      <c r="N120" s="20"/>
      <c r="O120" s="20"/>
    </row>
    <row r="121" spans="2:15" ht="16.5">
      <c r="B121" s="20"/>
      <c r="C121" s="20"/>
      <c r="D121" s="20"/>
      <c r="E121" s="20"/>
      <c r="F121" s="20"/>
      <c r="G121" s="20"/>
      <c r="L121" s="20"/>
      <c r="M121" s="20"/>
      <c r="N121" s="20"/>
      <c r="O121" s="20"/>
    </row>
    <row r="122" spans="2:15" ht="16.5">
      <c r="B122" s="20"/>
      <c r="C122" s="20"/>
      <c r="D122" s="20"/>
      <c r="E122" s="20"/>
      <c r="F122" s="20"/>
      <c r="G122" s="20"/>
      <c r="L122" s="20"/>
      <c r="M122" s="20"/>
      <c r="N122" s="20"/>
      <c r="O122" s="20"/>
    </row>
    <row r="123" spans="2:15" ht="16.5">
      <c r="B123" s="20"/>
      <c r="C123" s="20"/>
      <c r="D123" s="20"/>
      <c r="E123" s="20"/>
      <c r="F123" s="20"/>
      <c r="G123" s="20"/>
      <c r="L123" s="20"/>
      <c r="M123" s="20"/>
      <c r="N123" s="20"/>
      <c r="O123" s="20"/>
    </row>
    <row r="124" spans="2:15" ht="16.5">
      <c r="B124" s="20"/>
      <c r="C124" s="20"/>
      <c r="D124" s="20"/>
      <c r="E124" s="20"/>
      <c r="F124" s="20"/>
      <c r="G124" s="20"/>
      <c r="L124" s="20"/>
      <c r="M124" s="20"/>
      <c r="N124" s="20"/>
      <c r="O124" s="20"/>
    </row>
    <row r="125" spans="2:15" ht="16.5">
      <c r="B125" s="20"/>
      <c r="C125" s="20"/>
      <c r="D125" s="20"/>
      <c r="E125" s="20"/>
      <c r="F125" s="20"/>
      <c r="G125" s="20"/>
      <c r="L125" s="20"/>
      <c r="M125" s="20"/>
      <c r="N125" s="20"/>
      <c r="O125" s="20"/>
    </row>
    <row r="126" spans="2:15" ht="16.5">
      <c r="B126" s="20"/>
      <c r="C126" s="20"/>
      <c r="D126" s="20"/>
      <c r="E126" s="20"/>
      <c r="F126" s="20"/>
      <c r="G126" s="20"/>
      <c r="L126" s="20"/>
      <c r="M126" s="20"/>
      <c r="N126" s="20"/>
      <c r="O126" s="20"/>
    </row>
    <row r="127" spans="2:15" ht="16.5">
      <c r="B127" s="20"/>
      <c r="C127" s="20"/>
      <c r="D127" s="20"/>
      <c r="E127" s="20"/>
      <c r="F127" s="20"/>
      <c r="G127" s="20"/>
      <c r="L127" s="20"/>
      <c r="M127" s="20"/>
      <c r="N127" s="20"/>
      <c r="O127" s="20"/>
    </row>
    <row r="128" spans="2:15" ht="16.5">
      <c r="B128" s="20"/>
      <c r="C128" s="20"/>
      <c r="D128" s="20"/>
      <c r="E128" s="20"/>
      <c r="F128" s="20"/>
      <c r="G128" s="20"/>
      <c r="L128" s="20"/>
      <c r="M128" s="20"/>
      <c r="N128" s="20"/>
      <c r="O128" s="20"/>
    </row>
  </sheetData>
  <sheetProtection/>
  <protectedRanges>
    <protectedRange password="CF7A" sqref="C8:F8 H8 L8:M8 O8" name="範圍1"/>
  </protectedRanges>
  <mergeCells count="18">
    <mergeCell ref="D6:O6"/>
    <mergeCell ref="B3:C3"/>
    <mergeCell ref="B5:C5"/>
    <mergeCell ref="B2:O2"/>
    <mergeCell ref="F8:G8"/>
    <mergeCell ref="M8:N8"/>
    <mergeCell ref="I8:L8"/>
    <mergeCell ref="B6:C6"/>
    <mergeCell ref="B4:C4"/>
    <mergeCell ref="D4:G4"/>
    <mergeCell ref="B1:O1"/>
    <mergeCell ref="H3:O3"/>
    <mergeCell ref="H4:J4"/>
    <mergeCell ref="H5:J5"/>
    <mergeCell ref="K4:O4"/>
    <mergeCell ref="K5:O5"/>
    <mergeCell ref="D3:G3"/>
    <mergeCell ref="D5:G5"/>
  </mergeCells>
  <hyperlinks>
    <hyperlink ref="N11" r:id="rId1" display="alexchung@email.com"/>
  </hyperlinks>
  <printOptions/>
  <pageMargins left="0.1968503937007874" right="0" top="0.3937007874015748" bottom="0.2755905511811024" header="0.2755905511811024" footer="0.15748031496062992"/>
  <pageSetup fitToHeight="0" fitToWidth="1" horizontalDpi="600" verticalDpi="6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B11" sqref="B11"/>
    </sheetView>
  </sheetViews>
  <sheetFormatPr defaultColWidth="9.00390625" defaultRowHeight="16.5"/>
  <cols>
    <col min="1" max="1" width="18.125" style="0" bestFit="1" customWidth="1"/>
  </cols>
  <sheetData>
    <row r="1" spans="1:6" ht="16.5">
      <c r="A1" t="s">
        <v>5</v>
      </c>
      <c r="E1" t="s">
        <v>18</v>
      </c>
      <c r="F1" t="s">
        <v>5</v>
      </c>
    </row>
    <row r="2" spans="1:6" ht="16.5">
      <c r="A2" s="6" t="s">
        <v>19</v>
      </c>
      <c r="B2" s="6" t="s">
        <v>19</v>
      </c>
      <c r="E2" t="s">
        <v>25</v>
      </c>
      <c r="F2" s="6" t="s">
        <v>19</v>
      </c>
    </row>
    <row r="3" spans="1:6" ht="16.5">
      <c r="A3" s="6" t="s">
        <v>20</v>
      </c>
      <c r="B3" s="6" t="s">
        <v>20</v>
      </c>
      <c r="E3" t="s">
        <v>26</v>
      </c>
      <c r="F3" s="6" t="s">
        <v>20</v>
      </c>
    </row>
    <row r="4" spans="1:6" ht="16.5">
      <c r="A4" s="6" t="s">
        <v>21</v>
      </c>
      <c r="B4" s="6" t="s">
        <v>21</v>
      </c>
      <c r="E4" t="s">
        <v>27</v>
      </c>
      <c r="F4" s="6" t="s">
        <v>21</v>
      </c>
    </row>
    <row r="5" spans="1:6" ht="16.5">
      <c r="A5" t="s">
        <v>22</v>
      </c>
      <c r="B5" t="s">
        <v>22</v>
      </c>
      <c r="E5" t="s">
        <v>28</v>
      </c>
      <c r="F5" t="s">
        <v>22</v>
      </c>
    </row>
    <row r="6" spans="1:6" ht="16.5">
      <c r="A6" t="s">
        <v>23</v>
      </c>
      <c r="B6" t="s">
        <v>23</v>
      </c>
      <c r="E6" t="s">
        <v>29</v>
      </c>
      <c r="F6" t="s">
        <v>22</v>
      </c>
    </row>
    <row r="7" spans="1:6" ht="16.5">
      <c r="A7" t="s">
        <v>24</v>
      </c>
      <c r="B7" t="s">
        <v>24</v>
      </c>
      <c r="E7" t="s">
        <v>30</v>
      </c>
      <c r="F7" t="s">
        <v>23</v>
      </c>
    </row>
    <row r="8" spans="5:6" ht="16.5">
      <c r="E8" t="s">
        <v>31</v>
      </c>
      <c r="F8" t="s">
        <v>23</v>
      </c>
    </row>
    <row r="9" spans="5:6" ht="16.5">
      <c r="E9" t="s">
        <v>32</v>
      </c>
      <c r="F9" t="s">
        <v>24</v>
      </c>
    </row>
    <row r="10" spans="5:6" ht="16.5">
      <c r="E10" t="s">
        <v>33</v>
      </c>
      <c r="F10"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KakaDino Ma</cp:lastModifiedBy>
  <cp:lastPrinted>2019-02-01T03:42:21Z</cp:lastPrinted>
  <dcterms:created xsi:type="dcterms:W3CDTF">2012-06-08T05:47:09Z</dcterms:created>
  <dcterms:modified xsi:type="dcterms:W3CDTF">2021-01-20T06:10:15Z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